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370" activeTab="0"/>
  </bookViews>
  <sheets>
    <sheet name="修改" sheetId="1" r:id="rId1"/>
    <sheet name="2014级教学计划" sheetId="2" r:id="rId2"/>
    <sheet name="辅修计划" sheetId="3" r:id="rId3"/>
  </sheets>
  <definedNames>
    <definedName name="_xlnm.Print_Area" localSheetId="1">'2014级教学计划'!$A$1:$S$67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9" authorId="0">
      <text>
        <r>
          <rPr>
            <sz val="9"/>
            <rFont val="宋体"/>
            <family val="0"/>
          </rPr>
          <t xml:space="preserve">18+20
</t>
        </r>
      </text>
    </comment>
    <comment ref="S19" authorId="0">
      <text>
        <r>
          <rPr>
            <sz val="9"/>
            <rFont val="宋体"/>
            <family val="0"/>
          </rPr>
          <t xml:space="preserve">18+20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19" authorId="0">
      <text>
        <r>
          <rPr>
            <sz val="9"/>
            <rFont val="宋体"/>
            <family val="0"/>
          </rPr>
          <t xml:space="preserve">18+20
</t>
        </r>
      </text>
    </comment>
  </commentList>
</comments>
</file>

<file path=xl/sharedStrings.xml><?xml version="1.0" encoding="utf-8"?>
<sst xmlns="http://schemas.openxmlformats.org/spreadsheetml/2006/main" count="411" uniqueCount="245">
  <si>
    <t>课程  类别</t>
  </si>
  <si>
    <t xml:space="preserve">课程编码 </t>
  </si>
  <si>
    <t>课程名称</t>
  </si>
  <si>
    <t>学分</t>
  </si>
  <si>
    <t>总学时</t>
  </si>
  <si>
    <t>开课学期和周学时数</t>
  </si>
  <si>
    <t>备注</t>
  </si>
  <si>
    <t>一</t>
  </si>
  <si>
    <t>二</t>
  </si>
  <si>
    <t>1小</t>
  </si>
  <si>
    <t>三</t>
  </si>
  <si>
    <t>四</t>
  </si>
  <si>
    <t>2小</t>
  </si>
  <si>
    <t>五</t>
  </si>
  <si>
    <t>六</t>
  </si>
  <si>
    <t>3小</t>
  </si>
  <si>
    <t>七</t>
  </si>
  <si>
    <t>八</t>
  </si>
  <si>
    <t>通 识 必 修 课</t>
  </si>
  <si>
    <t>思想道德修养与法律基础1</t>
  </si>
  <si>
    <t>思想道德修养与法律基础2</t>
  </si>
  <si>
    <t>社会服务</t>
  </si>
  <si>
    <t>中国近现代史纲要</t>
  </si>
  <si>
    <t>滚动选课</t>
  </si>
  <si>
    <t>马克思主义基本原理概论</t>
  </si>
  <si>
    <t>毛泽东思想和中国特色社会主义理论体系概论1</t>
  </si>
  <si>
    <t>毛泽东思想和中国特色社会主义理论体系概论2</t>
  </si>
  <si>
    <t>3周</t>
  </si>
  <si>
    <t>形势与政策</t>
  </si>
  <si>
    <t>16次专题讲座</t>
  </si>
  <si>
    <t>大学英语1</t>
  </si>
  <si>
    <t>大学英语2</t>
  </si>
  <si>
    <t>大学英语3</t>
  </si>
  <si>
    <t>大学英语4</t>
  </si>
  <si>
    <t>军事理论与训练</t>
  </si>
  <si>
    <t>2周</t>
  </si>
  <si>
    <t>体育1</t>
  </si>
  <si>
    <t>体育2</t>
  </si>
  <si>
    <t>小计</t>
  </si>
  <si>
    <t>学科基础课</t>
  </si>
  <si>
    <t>不动产通论</t>
  </si>
  <si>
    <t>微积分</t>
  </si>
  <si>
    <t>管理学</t>
  </si>
  <si>
    <t>社会学</t>
  </si>
  <si>
    <t>城市学</t>
  </si>
  <si>
    <t>土地管理学</t>
  </si>
  <si>
    <t>不动产与法</t>
  </si>
  <si>
    <t>经济学</t>
  </si>
  <si>
    <t>专业主干课</t>
  </si>
  <si>
    <t>建筑工程概论</t>
  </si>
  <si>
    <t>04190300</t>
  </si>
  <si>
    <t>画法几何与工程制图（与计算机辅助设计一起排课）</t>
  </si>
  <si>
    <t>04112540</t>
  </si>
  <si>
    <t>计算机辅助设计（与画法几何与工程制图一起排课）</t>
  </si>
  <si>
    <t>04110252</t>
  </si>
  <si>
    <t>房屋建筑学</t>
  </si>
  <si>
    <t>04112420</t>
  </si>
  <si>
    <t>应用统计分析</t>
  </si>
  <si>
    <t>不动产经济学</t>
  </si>
  <si>
    <t>房地产企业会计</t>
  </si>
  <si>
    <t>地图与测量</t>
  </si>
  <si>
    <t>04190590</t>
  </si>
  <si>
    <t>物业管理理论与实务</t>
  </si>
  <si>
    <t>专业主干课小计</t>
  </si>
  <si>
    <t>专业实践课</t>
  </si>
  <si>
    <t>04110683</t>
  </si>
  <si>
    <t>04110670</t>
  </si>
  <si>
    <t>专业实践课小计</t>
  </si>
  <si>
    <t>通识选修课</t>
  </si>
  <si>
    <t>通识选修课小计</t>
  </si>
  <si>
    <t>总计</t>
  </si>
  <si>
    <t>课程类别</t>
  </si>
  <si>
    <t>课程编码</t>
  </si>
  <si>
    <t>专业必修课</t>
  </si>
  <si>
    <t>辅修课</t>
  </si>
  <si>
    <t>30学分</t>
  </si>
  <si>
    <t>双专业课</t>
  </si>
  <si>
    <t>20学分</t>
  </si>
  <si>
    <t>专业选修课</t>
  </si>
  <si>
    <t>10学分</t>
  </si>
  <si>
    <t>学位论文（设计）</t>
  </si>
  <si>
    <t>毕业论文</t>
  </si>
  <si>
    <t>4学分</t>
  </si>
  <si>
    <t>合计</t>
  </si>
  <si>
    <r>
      <t>辅修不低于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学分；双专业不低于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学分；双学位不低于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学分</t>
    </r>
  </si>
  <si>
    <t>注：辅修专业选修课程仅用于替代与主修专业课程重复或相近的课程</t>
  </si>
  <si>
    <r>
      <t xml:space="preserve">    不动产    </t>
    </r>
    <r>
      <rPr>
        <sz val="12"/>
        <rFont val="宋体"/>
        <family val="0"/>
      </rPr>
      <t xml:space="preserve">学院 </t>
    </r>
    <r>
      <rPr>
        <u val="single"/>
        <sz val="12"/>
        <rFont val="宋体"/>
        <family val="0"/>
      </rPr>
      <t xml:space="preserve">  房管    </t>
    </r>
    <r>
      <rPr>
        <sz val="12"/>
        <rFont val="宋体"/>
        <family val="0"/>
      </rPr>
      <t>专业2014级辅修、双专业、双学位教学计划表</t>
    </r>
  </si>
  <si>
    <t>不动产与法</t>
  </si>
  <si>
    <t>土地管理学</t>
  </si>
  <si>
    <t>建筑工程概论</t>
  </si>
  <si>
    <t>地图与测量</t>
  </si>
  <si>
    <t>房地产开发</t>
  </si>
  <si>
    <t>房地产营销</t>
  </si>
  <si>
    <t>房地产估价</t>
  </si>
  <si>
    <t>房地产金融</t>
  </si>
  <si>
    <t>不动产经济学</t>
  </si>
  <si>
    <t>'04111381</t>
  </si>
  <si>
    <t>'04110551</t>
  </si>
  <si>
    <t>房地产投资分析</t>
  </si>
  <si>
    <t>'04110890</t>
  </si>
  <si>
    <t>'04110241</t>
  </si>
  <si>
    <t>地理信息系统</t>
  </si>
  <si>
    <t>不动产通论</t>
  </si>
  <si>
    <t>经济学</t>
  </si>
  <si>
    <t>管理学</t>
  </si>
  <si>
    <t>社会学</t>
  </si>
  <si>
    <t>城市学</t>
  </si>
  <si>
    <t>'04113300</t>
  </si>
  <si>
    <t>微积分</t>
  </si>
  <si>
    <t>通识必修课小计</t>
  </si>
  <si>
    <t>04111150</t>
  </si>
  <si>
    <t>04110281</t>
  </si>
  <si>
    <t>04113300</t>
  </si>
  <si>
    <t>04111240</t>
  </si>
  <si>
    <t>04110380</t>
  </si>
  <si>
    <t>04111180</t>
  </si>
  <si>
    <t>04111350</t>
  </si>
  <si>
    <t>学科基础课小计</t>
  </si>
  <si>
    <t>04111840</t>
  </si>
  <si>
    <t>04110172</t>
  </si>
  <si>
    <t>04111381</t>
  </si>
  <si>
    <t>04110951</t>
  </si>
  <si>
    <t>04111312</t>
  </si>
  <si>
    <t>专业方向课</t>
  </si>
  <si>
    <t>专业方向课小计</t>
  </si>
  <si>
    <t>个性选修课</t>
  </si>
  <si>
    <r>
      <t xml:space="preserve"> </t>
    </r>
    <r>
      <rPr>
        <sz val="10"/>
        <rFont val="Liberation Sans"/>
        <family val="2"/>
      </rPr>
      <t>个性选修课小计</t>
    </r>
  </si>
  <si>
    <t>学生自选</t>
  </si>
  <si>
    <t>在北师珠修学分总计</t>
  </si>
  <si>
    <t>在墨尔本皇家理工修学分总计</t>
  </si>
  <si>
    <t>在墨尔本皇家理工学习</t>
  </si>
  <si>
    <t>说明：</t>
  </si>
  <si>
    <t>毕业设计或论文</t>
  </si>
  <si>
    <t>★为在墨尔本皇家理工(RMIT)学习的课程，RMIT每门课每周的课时为3小时，一个学期为20周，所以为60个课时每门每学期。RMIT一门课的学分为12分，根据RMIT的学时折算BNUZ的学分（18学时*45分钟/学分），每门课可认选修课程的4个学分</t>
  </si>
  <si>
    <t>●</t>
  </si>
  <si>
    <t>● 为经过RMIT评审学分认证通过的课程</t>
  </si>
  <si>
    <t>地理信息系统</t>
  </si>
  <si>
    <t>第一学期修完</t>
  </si>
  <si>
    <t>第四学期前修完</t>
  </si>
  <si>
    <t>大一小学期修完</t>
  </si>
  <si>
    <t>第二学期修完</t>
  </si>
  <si>
    <t>第三学期修完</t>
  </si>
  <si>
    <t>第四学期修完</t>
  </si>
  <si>
    <t>6节专题讲座+2次实训</t>
  </si>
  <si>
    <t>学生在澳洲期间进行视频答辩或完成RMIT课程回国后统一安排专场答辩</t>
  </si>
  <si>
    <t>2014级房地产开发与管理专业（房地产与房地产评估项目Property and Valuation）课程教学安排</t>
  </si>
  <si>
    <t>职业发展与就业指导</t>
  </si>
  <si>
    <t>★ RMIT课程英文原称：Investment Concepts</t>
  </si>
  <si>
    <t>投资原理</t>
  </si>
  <si>
    <t>★ RMIT课程英文原称：Introduction to Property Development</t>
  </si>
  <si>
    <t>★ RMIT课程英文原称：Statutory Valuation</t>
  </si>
  <si>
    <t>★ RMIT课程英文原称：Valuation Process &amp; Method</t>
  </si>
  <si>
    <t>★ RMIT课程英文原称：Property and Capital Market</t>
  </si>
  <si>
    <t>★ RMIT课程英文原称：Project Management Concepts</t>
  </si>
  <si>
    <t>★ RMIT课程英文原称：Investment Valuation Methods</t>
  </si>
  <si>
    <t>★ RMIT课程英文原称：Property Planning and Public Policy</t>
  </si>
  <si>
    <t>房地产开发概论</t>
  </si>
  <si>
    <t>政策性评估方法</t>
  </si>
  <si>
    <t>评估流程与方法</t>
  </si>
  <si>
    <t>房地产与资本市场</t>
  </si>
  <si>
    <t>项目管理原理</t>
  </si>
  <si>
    <t>投资评估方法</t>
  </si>
  <si>
    <t>房地产规划与公共政策</t>
  </si>
  <si>
    <t>★ RMIT课程英文原称：Applied Property Development</t>
  </si>
  <si>
    <t>应用房地产开发</t>
  </si>
  <si>
    <t>毕业实习</t>
  </si>
  <si>
    <t>★ RMIT课程英文原称：Applied Valuation （实践性评估课程，和毕业实习互认）</t>
  </si>
  <si>
    <t>★ RMIT课程英文原称：Strategic Facility Management</t>
  </si>
  <si>
    <t>★ RMIT课程英文原称：Property Law Advanced</t>
  </si>
  <si>
    <t>战略性设施管理</t>
  </si>
  <si>
    <t>高级房地产法</t>
  </si>
  <si>
    <t>研究方法论</t>
  </si>
  <si>
    <t>★ RMIT课程英文原称：Research Methods</t>
  </si>
  <si>
    <t>★ RMIT课程英文原称：Securitised Property</t>
  </si>
  <si>
    <t>★ RMIT课程英文原称：Research Two</t>
  </si>
  <si>
    <t>证劵资产</t>
  </si>
  <si>
    <t>研究专项1-理论基础</t>
  </si>
  <si>
    <t>研究专项2-课题实践</t>
  </si>
  <si>
    <t>●</t>
  </si>
  <si>
    <t>★ RMIT课程英文原称：Research one</t>
  </si>
  <si>
    <t>职业发展与就业指导</t>
  </si>
  <si>
    <t>6节专题讲座+2次实训</t>
  </si>
  <si>
    <t>通识必修课小计</t>
  </si>
  <si>
    <t>04111150</t>
  </si>
  <si>
    <t>04110281</t>
  </si>
  <si>
    <t>04113300</t>
  </si>
  <si>
    <t>04111240</t>
  </si>
  <si>
    <t>04110380</t>
  </si>
  <si>
    <t>04111180</t>
  </si>
  <si>
    <t>04111350</t>
  </si>
  <si>
    <t>04110172</t>
  </si>
  <si>
    <t>地理信息系统</t>
  </si>
  <si>
    <t>学科基础课小计</t>
  </si>
  <si>
    <t>04111840</t>
  </si>
  <si>
    <t>04111381</t>
  </si>
  <si>
    <t>04110951</t>
  </si>
  <si>
    <t>04111312</t>
  </si>
  <si>
    <t>●</t>
  </si>
  <si>
    <t>专业方向课</t>
  </si>
  <si>
    <t>投资原理</t>
  </si>
  <si>
    <t>★ RMIT课程：Investment Concepts</t>
  </si>
  <si>
    <t>房地产开发概论</t>
  </si>
  <si>
    <t>★ RMIT课程：Introduction to Property Development</t>
  </si>
  <si>
    <t>评估流程与方法</t>
  </si>
  <si>
    <t>★ RMIT课程：Valuation Process &amp; Method</t>
  </si>
  <si>
    <t>房地产与资本市场</t>
  </si>
  <si>
    <t>★ RMIT课程：Property and Capital Market</t>
  </si>
  <si>
    <t>项目管理原理</t>
  </si>
  <si>
    <t>★ RMIT课程：Project Management Concepts</t>
  </si>
  <si>
    <t>投资评估方法</t>
  </si>
  <si>
    <t>★ RMIT课程：Investment Valuation Methods</t>
  </si>
  <si>
    <t>高级房地产法</t>
  </si>
  <si>
    <t>★ RMIT课程：Property Law Advanced</t>
  </si>
  <si>
    <t>研究专项1-理论基础</t>
  </si>
  <si>
    <t>★ RMIT课程：Research one</t>
  </si>
  <si>
    <t>战略性设施管理</t>
  </si>
  <si>
    <t>★ RMIT课程：Strategic Facility Management</t>
  </si>
  <si>
    <t>房地产规划与公共政策</t>
  </si>
  <si>
    <t>★ RMIT课程：Property Planning and Public Policy</t>
  </si>
  <si>
    <t>研究方法论</t>
  </si>
  <si>
    <t>★ RMIT课程：Research Methods</t>
  </si>
  <si>
    <t>证劵资产</t>
  </si>
  <si>
    <t>★ RMIT课程：Securitised Property</t>
  </si>
  <si>
    <t>政策性评估方法</t>
  </si>
  <si>
    <t>★ RMIT课程：Statutory Valuation</t>
  </si>
  <si>
    <t>专业方向课小计</t>
  </si>
  <si>
    <t>研究专项2-课题实践</t>
  </si>
  <si>
    <t>★ RMIT课程：Research Two</t>
  </si>
  <si>
    <t>应用房地产开发</t>
  </si>
  <si>
    <t>★ RMIT课程：Applied Property Development</t>
  </si>
  <si>
    <t>毕业实习</t>
  </si>
  <si>
    <t>★ RMIT课程：Applied Valuation （评估实践，和毕业实习互认）</t>
  </si>
  <si>
    <t>毕业设计或论文</t>
  </si>
  <si>
    <t>●学生在澳洲期间进行视频答辩或完成RMIT课程回国后统一安排专场答辩</t>
  </si>
  <si>
    <t>个性选修课</t>
  </si>
  <si>
    <t>个性选修课小计</t>
  </si>
  <si>
    <t>学生自选</t>
  </si>
  <si>
    <t>●第一、二学年于北师珠修完</t>
  </si>
  <si>
    <t>在北师珠修学分总计</t>
  </si>
  <si>
    <t>在墨尔本皇家理工修学分总计</t>
  </si>
  <si>
    <t>说明：</t>
  </si>
  <si>
    <r>
      <t>★为在墨尔本皇家理工(RMIT)</t>
    </r>
    <r>
      <rPr>
        <b/>
        <sz val="10"/>
        <rFont val="宋体"/>
        <family val="0"/>
      </rPr>
      <t>必修</t>
    </r>
    <r>
      <rPr>
        <sz val="10"/>
        <rFont val="宋体"/>
        <family val="0"/>
      </rPr>
      <t>的</t>
    </r>
    <r>
      <rPr>
        <b/>
        <sz val="10"/>
        <rFont val="宋体"/>
        <family val="0"/>
      </rPr>
      <t>16门</t>
    </r>
    <r>
      <rPr>
        <sz val="10"/>
        <rFont val="宋体"/>
        <family val="0"/>
      </rPr>
      <t>课程，RMIT每门课每周的课时为3小时，一个学期为20周，所以为60个课时每门每学期。RMIT一门课的学分为12分，根据RMIT的学时折算北师珠（BNUZ）的学分（18学时*45分钟/学分），每门课可认选修课程的4个学分</t>
    </r>
  </si>
  <si>
    <t>● 为在北师珠完成的课程</t>
  </si>
  <si>
    <r>
      <t>说明：专业方向课在墨尔本皇家理工实修</t>
    </r>
    <r>
      <rPr>
        <sz val="10"/>
        <rFont val="Liberation Sans"/>
        <family val="2"/>
      </rPr>
      <t>52</t>
    </r>
    <r>
      <rPr>
        <sz val="10"/>
        <rFont val="宋体"/>
        <family val="0"/>
      </rPr>
      <t>学分，但教学计划要求</t>
    </r>
    <r>
      <rPr>
        <sz val="10"/>
        <rFont val="Liberation Sans"/>
        <family val="2"/>
      </rPr>
      <t>32</t>
    </r>
    <r>
      <rPr>
        <sz val="10"/>
        <rFont val="宋体"/>
        <family val="0"/>
      </rPr>
      <t>学分，其余</t>
    </r>
    <r>
      <rPr>
        <sz val="10"/>
        <rFont val="Liberation Sans"/>
        <family val="2"/>
      </rPr>
      <t>20</t>
    </r>
    <r>
      <rPr>
        <sz val="10"/>
        <rFont val="宋体"/>
        <family val="0"/>
      </rPr>
      <t>学分根据学生回来后的实际学分情况，认定成个性课程或通识课。申报</t>
    </r>
    <r>
      <rPr>
        <sz val="10"/>
        <rFont val="Liberation Sans"/>
        <family val="2"/>
      </rPr>
      <t>2+2</t>
    </r>
    <r>
      <rPr>
        <sz val="10"/>
        <rFont val="宋体"/>
        <family val="0"/>
      </rPr>
      <t>课程的学生，如打算将来申请本校文凭，在通识必修课和毕业论文上要达到北师珠的毕业要求。</t>
    </r>
  </si>
  <si>
    <t>2014级房地产开发与管理专业/房地产与房地产评估项目(Property and Valuation)(Honors）课程教学安排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</si>
</sst>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Liberation Sans"/>
      <family val="2"/>
    </font>
    <font>
      <sz val="10"/>
      <color indexed="8"/>
      <name val="宋体"/>
      <family val="0"/>
    </font>
    <font>
      <sz val="10"/>
      <name val="Wingdings"/>
      <family val="0"/>
    </font>
    <font>
      <b/>
      <sz val="10"/>
      <name val="Liberation Sans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0" borderId="1" applyNumberFormat="0" applyAlignment="0" applyProtection="0"/>
    <xf numFmtId="0" fontId="3" fillId="21" borderId="2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22" borderId="0" applyNumberFormat="0" applyBorder="0" applyAlignment="0" applyProtection="0"/>
    <xf numFmtId="0" fontId="4" fillId="20" borderId="8" applyNumberFormat="0" applyAlignment="0" applyProtection="0"/>
    <xf numFmtId="0" fontId="11" fillId="7" borderId="1" applyNumberFormat="0" applyAlignment="0" applyProtection="0"/>
    <xf numFmtId="0" fontId="41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wrapText="1"/>
    </xf>
    <xf numFmtId="0" fontId="20" fillId="0" borderId="10" xfId="84" applyNumberFormat="1" applyFont="1" applyFill="1" applyBorder="1" applyAlignment="1" quotePrefix="1">
      <alignment horizontal="center" vertical="center"/>
      <protection/>
    </xf>
    <xf numFmtId="0" fontId="20" fillId="0" borderId="10" xfId="82" applyNumberFormat="1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82" applyNumberFormat="1" applyFont="1" applyFill="1" applyBorder="1" applyAlignment="1">
      <alignment horizontal="center" vertical="center" wrapText="1"/>
      <protection/>
    </xf>
    <xf numFmtId="0" fontId="20" fillId="0" borderId="10" xfId="84" applyNumberFormat="1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>
      <alignment/>
    </xf>
    <xf numFmtId="0" fontId="20" fillId="0" borderId="10" xfId="83" applyNumberFormat="1" applyFont="1" applyFill="1" applyBorder="1" applyAlignment="1">
      <alignment horizontal="center" vertical="center"/>
      <protection/>
    </xf>
    <xf numFmtId="0" fontId="43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textRotation="255" wrapText="1"/>
    </xf>
    <xf numFmtId="0" fontId="20" fillId="0" borderId="13" xfId="0" applyNumberFormat="1" applyFont="1" applyFill="1" applyBorder="1" applyAlignment="1">
      <alignment horizontal="center" vertical="center" textRotation="255" wrapText="1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81" applyNumberFormat="1" applyFont="1" applyFill="1" applyBorder="1" applyAlignment="1">
      <alignment horizontal="center" vertical="center"/>
      <protection/>
    </xf>
    <xf numFmtId="0" fontId="44" fillId="0" borderId="14" xfId="0" applyFont="1" applyFill="1" applyBorder="1" applyAlignment="1">
      <alignment horizontal="center" wrapText="1"/>
    </xf>
    <xf numFmtId="0" fontId="44" fillId="0" borderId="15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44" fillId="0" borderId="16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textRotation="255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textRotation="255"/>
    </xf>
    <xf numFmtId="0" fontId="20" fillId="0" borderId="0" xfId="0" applyNumberFormat="1" applyFont="1" applyFill="1" applyBorder="1" applyAlignment="1">
      <alignment horizontal="center"/>
    </xf>
    <xf numFmtId="0" fontId="20" fillId="0" borderId="0" xfId="81" applyNumberFormat="1" applyFont="1" applyFill="1" applyBorder="1" applyAlignment="1">
      <alignment horizontal="center" vertical="center"/>
      <protection/>
    </xf>
    <xf numFmtId="0" fontId="20" fillId="0" borderId="0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20" fillId="0" borderId="10" xfId="82" applyNumberFormat="1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20" fillId="0" borderId="0" xfId="81" applyNumberFormat="1" applyFont="1" applyFill="1" applyBorder="1" applyAlignment="1">
      <alignment horizontal="left" vertical="center"/>
      <protection/>
    </xf>
    <xf numFmtId="0" fontId="42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0" fontId="20" fillId="0" borderId="17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textRotation="255" wrapText="1"/>
    </xf>
    <xf numFmtId="0" fontId="20" fillId="0" borderId="18" xfId="0" applyFont="1" applyFill="1" applyBorder="1" applyAlignment="1">
      <alignment horizontal="center" vertical="center" textRotation="255" wrapText="1"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textRotation="255" wrapText="1"/>
    </xf>
    <xf numFmtId="0" fontId="20" fillId="0" borderId="16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 vertical="center" textRotation="255" wrapText="1"/>
    </xf>
    <xf numFmtId="0" fontId="20" fillId="0" borderId="15" xfId="0" applyNumberFormat="1" applyFont="1" applyFill="1" applyBorder="1" applyAlignment="1">
      <alignment horizontal="center" vertical="center" textRotation="255" wrapText="1"/>
    </xf>
    <xf numFmtId="0" fontId="20" fillId="0" borderId="18" xfId="0" applyNumberFormat="1" applyFont="1" applyFill="1" applyBorder="1" applyAlignment="1">
      <alignment horizontal="center" vertical="center" textRotation="255" wrapText="1"/>
    </xf>
    <xf numFmtId="0" fontId="20" fillId="0" borderId="19" xfId="0" applyNumberFormat="1" applyFont="1" applyFill="1" applyBorder="1" applyAlignment="1">
      <alignment horizontal="center" vertical="center" textRotation="255" wrapText="1"/>
    </xf>
    <xf numFmtId="0" fontId="20" fillId="0" borderId="22" xfId="0" applyNumberFormat="1" applyFont="1" applyFill="1" applyBorder="1" applyAlignment="1">
      <alignment horizontal="center" vertical="center" textRotation="255" wrapText="1"/>
    </xf>
    <xf numFmtId="0" fontId="20" fillId="0" borderId="12" xfId="0" applyNumberFormat="1" applyFont="1" applyFill="1" applyBorder="1" applyAlignment="1">
      <alignment horizontal="center" vertical="center" textRotation="255" wrapText="1"/>
    </xf>
    <xf numFmtId="0" fontId="20" fillId="0" borderId="13" xfId="0" applyNumberFormat="1" applyFont="1" applyFill="1" applyBorder="1" applyAlignment="1">
      <alignment horizontal="center" vertical="center" textRotation="255" wrapText="1"/>
    </xf>
    <xf numFmtId="0" fontId="20" fillId="0" borderId="19" xfId="0" applyFont="1" applyFill="1" applyBorder="1" applyAlignment="1">
      <alignment horizontal="center" vertical="center" textRotation="255" wrapText="1"/>
    </xf>
    <xf numFmtId="0" fontId="20" fillId="0" borderId="22" xfId="0" applyFont="1" applyFill="1" applyBorder="1" applyAlignment="1">
      <alignment horizontal="center" vertical="center" textRotation="255" wrapText="1"/>
    </xf>
    <xf numFmtId="0" fontId="20" fillId="0" borderId="12" xfId="0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textRotation="255" wrapText="1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4" xfId="84" applyNumberFormat="1" applyFont="1" applyFill="1" applyBorder="1" applyAlignment="1">
      <alignment horizontal="center" vertical="center"/>
      <protection/>
    </xf>
    <xf numFmtId="0" fontId="20" fillId="0" borderId="23" xfId="84" applyNumberFormat="1" applyFont="1" applyFill="1" applyBorder="1" applyAlignment="1">
      <alignment horizontal="center" vertical="center"/>
      <protection/>
    </xf>
    <xf numFmtId="0" fontId="20" fillId="0" borderId="24" xfId="84" applyNumberFormat="1" applyFont="1" applyFill="1" applyBorder="1" applyAlignment="1">
      <alignment horizontal="center" vertical="center"/>
      <protection/>
    </xf>
    <xf numFmtId="0" fontId="43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 textRotation="255"/>
    </xf>
    <xf numFmtId="0" fontId="20" fillId="0" borderId="23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_2011级房地产经营管理专业课程教学安排表_13" xfId="81"/>
    <cellStyle name="常规_2011级房地产经营管理专业课程教学安排表_6" xfId="82"/>
    <cellStyle name="常规_2011级房地产经营管理专业课程教学安排表_8" xfId="83"/>
    <cellStyle name="常规_Sheet1_9" xfId="84"/>
    <cellStyle name="Hyperlink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Followed Hyperlink" xfId="106"/>
    <cellStyle name="注释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workbookViewId="0" topLeftCell="A1">
      <selection activeCell="AF10" sqref="AF10"/>
    </sheetView>
  </sheetViews>
  <sheetFormatPr defaultColWidth="9.00390625" defaultRowHeight="22.5" customHeight="1"/>
  <cols>
    <col min="1" max="1" width="2.625" style="6" customWidth="1"/>
    <col min="2" max="2" width="0.74609375" style="6" customWidth="1"/>
    <col min="3" max="3" width="8.25390625" style="6" customWidth="1"/>
    <col min="4" max="4" width="21.00390625" style="63" customWidth="1"/>
    <col min="5" max="5" width="4.00390625" style="6" customWidth="1"/>
    <col min="6" max="6" width="5.00390625" style="6" hidden="1" customWidth="1"/>
    <col min="7" max="11" width="3.25390625" style="6" hidden="1" customWidth="1"/>
    <col min="12" max="12" width="4.375" style="6" hidden="1" customWidth="1"/>
    <col min="13" max="13" width="2.875" style="6" hidden="1" customWidth="1"/>
    <col min="14" max="16" width="3.25390625" style="6" hidden="1" customWidth="1"/>
    <col min="17" max="17" width="2.50390625" style="6" hidden="1" customWidth="1"/>
    <col min="18" max="18" width="3.25390625" style="6" hidden="1" customWidth="1"/>
    <col min="19" max="19" width="4.00390625" style="6" customWidth="1"/>
    <col min="20" max="20" width="2.375" style="6" customWidth="1"/>
    <col min="21" max="21" width="2.625" style="6" customWidth="1"/>
    <col min="22" max="24" width="3.25390625" style="6" customWidth="1"/>
    <col min="25" max="25" width="4.375" style="6" customWidth="1"/>
    <col min="26" max="26" width="3.00390625" style="6" customWidth="1"/>
    <col min="27" max="29" width="3.25390625" style="6" customWidth="1"/>
    <col min="30" max="30" width="11.625" style="63" customWidth="1"/>
    <col min="31" max="255" width="9.00390625" style="6" customWidth="1"/>
    <col min="256" max="16384" width="9.00390625" style="6" customWidth="1"/>
  </cols>
  <sheetData>
    <row r="1" spans="1:30" ht="33" customHeight="1">
      <c r="A1" s="82" t="s">
        <v>244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4"/>
    </row>
    <row r="2" spans="1:30" ht="7.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7"/>
    </row>
    <row r="3" spans="1:30" ht="43.5" customHeight="1">
      <c r="A3" s="88" t="s">
        <v>0</v>
      </c>
      <c r="B3" s="88"/>
      <c r="C3" s="88" t="s">
        <v>1</v>
      </c>
      <c r="D3" s="89" t="s">
        <v>2</v>
      </c>
      <c r="E3" s="88" t="s">
        <v>3</v>
      </c>
      <c r="F3" s="88" t="s">
        <v>4</v>
      </c>
      <c r="G3" s="90" t="s">
        <v>5</v>
      </c>
      <c r="H3" s="91"/>
      <c r="I3" s="91"/>
      <c r="J3" s="91"/>
      <c r="K3" s="91"/>
      <c r="L3" s="91"/>
      <c r="M3" s="91"/>
      <c r="N3" s="91"/>
      <c r="O3" s="91"/>
      <c r="P3" s="91"/>
      <c r="Q3" s="92"/>
      <c r="R3" s="7"/>
      <c r="S3" s="88" t="s">
        <v>4</v>
      </c>
      <c r="T3" s="90" t="s">
        <v>5</v>
      </c>
      <c r="U3" s="91"/>
      <c r="V3" s="91"/>
      <c r="W3" s="91"/>
      <c r="X3" s="91"/>
      <c r="Y3" s="91"/>
      <c r="Z3" s="91"/>
      <c r="AA3" s="91"/>
      <c r="AB3" s="91"/>
      <c r="AC3" s="91"/>
      <c r="AD3" s="89" t="s">
        <v>6</v>
      </c>
    </row>
    <row r="4" spans="1:30" ht="36" customHeight="1">
      <c r="A4" s="88"/>
      <c r="B4" s="88"/>
      <c r="C4" s="88"/>
      <c r="D4" s="89"/>
      <c r="E4" s="88"/>
      <c r="F4" s="88"/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88" t="s">
        <v>17</v>
      </c>
      <c r="R4" s="88"/>
      <c r="S4" s="88"/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89"/>
    </row>
    <row r="5" spans="1:30" ht="43.5" customHeight="1">
      <c r="A5" s="80" t="s">
        <v>18</v>
      </c>
      <c r="B5" s="80"/>
      <c r="C5" s="7"/>
      <c r="D5" s="8" t="s">
        <v>19</v>
      </c>
      <c r="E5" s="7">
        <v>1</v>
      </c>
      <c r="F5" s="7">
        <v>18</v>
      </c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88"/>
      <c r="R5" s="88"/>
      <c r="S5" s="7">
        <v>18</v>
      </c>
      <c r="T5" s="7">
        <v>1</v>
      </c>
      <c r="U5" s="7"/>
      <c r="V5" s="7"/>
      <c r="W5" s="7"/>
      <c r="X5" s="7"/>
      <c r="Y5" s="7"/>
      <c r="Z5" s="7"/>
      <c r="AA5" s="7"/>
      <c r="AB5" s="7"/>
      <c r="AC5" s="7"/>
      <c r="AD5" s="8" t="s">
        <v>134</v>
      </c>
    </row>
    <row r="6" spans="1:30" ht="22.5" customHeight="1">
      <c r="A6" s="80"/>
      <c r="B6" s="80"/>
      <c r="C6" s="7"/>
      <c r="D6" s="8" t="s">
        <v>20</v>
      </c>
      <c r="E6" s="7">
        <v>2</v>
      </c>
      <c r="F6" s="7"/>
      <c r="G6" s="9"/>
      <c r="H6" s="90" t="s">
        <v>21</v>
      </c>
      <c r="I6" s="91"/>
      <c r="J6" s="91"/>
      <c r="K6" s="91"/>
      <c r="L6" s="91"/>
      <c r="M6" s="91"/>
      <c r="N6" s="91"/>
      <c r="O6" s="91"/>
      <c r="P6" s="92"/>
      <c r="Q6" s="9"/>
      <c r="R6" s="9"/>
      <c r="S6" s="7"/>
      <c r="T6" s="9"/>
      <c r="U6" s="90" t="s">
        <v>21</v>
      </c>
      <c r="V6" s="91"/>
      <c r="W6" s="91"/>
      <c r="X6" s="91"/>
      <c r="Y6" s="91"/>
      <c r="Z6" s="91"/>
      <c r="AA6" s="91"/>
      <c r="AB6" s="91"/>
      <c r="AC6" s="92"/>
      <c r="AD6" s="8" t="s">
        <v>134</v>
      </c>
    </row>
    <row r="7" spans="1:30" ht="22.5" customHeight="1">
      <c r="A7" s="80"/>
      <c r="B7" s="80"/>
      <c r="C7" s="7"/>
      <c r="D7" s="8" t="s">
        <v>22</v>
      </c>
      <c r="E7" s="7">
        <v>2</v>
      </c>
      <c r="F7" s="7">
        <v>36</v>
      </c>
      <c r="G7" s="7"/>
      <c r="H7" s="90" t="s">
        <v>23</v>
      </c>
      <c r="I7" s="91"/>
      <c r="J7" s="91"/>
      <c r="K7" s="91"/>
      <c r="L7" s="91"/>
      <c r="M7" s="91"/>
      <c r="N7" s="91"/>
      <c r="O7" s="91"/>
      <c r="P7" s="92"/>
      <c r="Q7" s="88"/>
      <c r="R7" s="88"/>
      <c r="S7" s="7">
        <v>36</v>
      </c>
      <c r="T7" s="7"/>
      <c r="U7" s="90" t="s">
        <v>23</v>
      </c>
      <c r="V7" s="91"/>
      <c r="W7" s="91"/>
      <c r="X7" s="91"/>
      <c r="Y7" s="91"/>
      <c r="Z7" s="91"/>
      <c r="AA7" s="91"/>
      <c r="AB7" s="91"/>
      <c r="AC7" s="92"/>
      <c r="AD7" s="8" t="s">
        <v>134</v>
      </c>
    </row>
    <row r="8" spans="1:30" ht="22.5" customHeight="1">
      <c r="A8" s="80"/>
      <c r="B8" s="80"/>
      <c r="C8" s="7"/>
      <c r="D8" s="8" t="s">
        <v>24</v>
      </c>
      <c r="E8" s="7">
        <v>3</v>
      </c>
      <c r="F8" s="7">
        <v>54</v>
      </c>
      <c r="G8" s="7"/>
      <c r="H8" s="90" t="s">
        <v>23</v>
      </c>
      <c r="I8" s="91"/>
      <c r="J8" s="91"/>
      <c r="K8" s="91"/>
      <c r="L8" s="91"/>
      <c r="M8" s="91"/>
      <c r="N8" s="91"/>
      <c r="O8" s="91"/>
      <c r="P8" s="92"/>
      <c r="Q8" s="88"/>
      <c r="R8" s="88"/>
      <c r="S8" s="7">
        <v>54</v>
      </c>
      <c r="T8" s="7"/>
      <c r="U8" s="90" t="s">
        <v>23</v>
      </c>
      <c r="V8" s="91"/>
      <c r="W8" s="91"/>
      <c r="X8" s="91"/>
      <c r="Y8" s="91"/>
      <c r="Z8" s="91"/>
      <c r="AA8" s="91"/>
      <c r="AB8" s="91"/>
      <c r="AC8" s="92"/>
      <c r="AD8" s="8" t="s">
        <v>134</v>
      </c>
    </row>
    <row r="9" spans="1:30" ht="27" customHeight="1">
      <c r="A9" s="80"/>
      <c r="B9" s="80"/>
      <c r="C9" s="7"/>
      <c r="D9" s="8" t="s">
        <v>25</v>
      </c>
      <c r="E9" s="7">
        <v>3</v>
      </c>
      <c r="F9" s="7">
        <v>54</v>
      </c>
      <c r="G9" s="9"/>
      <c r="H9" s="90" t="s">
        <v>23</v>
      </c>
      <c r="I9" s="91"/>
      <c r="J9" s="91"/>
      <c r="K9" s="91"/>
      <c r="L9" s="91"/>
      <c r="M9" s="91"/>
      <c r="N9" s="91"/>
      <c r="O9" s="91"/>
      <c r="P9" s="92"/>
      <c r="Q9" s="9"/>
      <c r="R9" s="9"/>
      <c r="S9" s="7">
        <v>54</v>
      </c>
      <c r="T9" s="9"/>
      <c r="U9" s="90" t="s">
        <v>23</v>
      </c>
      <c r="V9" s="91"/>
      <c r="W9" s="91"/>
      <c r="X9" s="91"/>
      <c r="Y9" s="91"/>
      <c r="Z9" s="91"/>
      <c r="AA9" s="91"/>
      <c r="AB9" s="91"/>
      <c r="AC9" s="92"/>
      <c r="AD9" s="8" t="s">
        <v>134</v>
      </c>
    </row>
    <row r="10" spans="1:30" ht="27" customHeight="1">
      <c r="A10" s="80"/>
      <c r="B10" s="80"/>
      <c r="C10" s="7"/>
      <c r="D10" s="8" t="s">
        <v>26</v>
      </c>
      <c r="E10" s="7">
        <v>3</v>
      </c>
      <c r="F10" s="7"/>
      <c r="G10" s="10"/>
      <c r="H10" s="10"/>
      <c r="I10" s="10" t="s">
        <v>27</v>
      </c>
      <c r="J10" s="10"/>
      <c r="K10" s="10"/>
      <c r="L10" s="10"/>
      <c r="M10" s="10"/>
      <c r="N10" s="10"/>
      <c r="O10" s="10"/>
      <c r="P10" s="10"/>
      <c r="Q10" s="10"/>
      <c r="R10" s="11"/>
      <c r="S10" s="7"/>
      <c r="T10" s="10"/>
      <c r="U10" s="10"/>
      <c r="V10" s="10" t="s">
        <v>27</v>
      </c>
      <c r="W10" s="10"/>
      <c r="X10" s="10"/>
      <c r="Y10" s="10"/>
      <c r="Z10" s="10"/>
      <c r="AA10" s="10"/>
      <c r="AB10" s="10"/>
      <c r="AC10" s="10"/>
      <c r="AD10" s="8" t="s">
        <v>134</v>
      </c>
    </row>
    <row r="11" spans="1:30" ht="22.5" customHeight="1">
      <c r="A11" s="80"/>
      <c r="B11" s="80"/>
      <c r="C11" s="7"/>
      <c r="D11" s="8" t="s">
        <v>28</v>
      </c>
      <c r="E11" s="7">
        <v>2</v>
      </c>
      <c r="F11" s="7">
        <v>32</v>
      </c>
      <c r="G11" s="90" t="s">
        <v>29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7">
        <v>32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8" t="s">
        <v>134</v>
      </c>
    </row>
    <row r="12" spans="1:30" ht="22.5" customHeight="1">
      <c r="A12" s="80"/>
      <c r="B12" s="80"/>
      <c r="C12" s="7"/>
      <c r="D12" s="8" t="s">
        <v>30</v>
      </c>
      <c r="E12" s="7">
        <v>3</v>
      </c>
      <c r="F12" s="7">
        <v>72</v>
      </c>
      <c r="G12" s="7">
        <v>4</v>
      </c>
      <c r="H12" s="7"/>
      <c r="I12" s="7"/>
      <c r="J12" s="7"/>
      <c r="K12" s="7"/>
      <c r="L12" s="7"/>
      <c r="M12" s="7"/>
      <c r="N12" s="7"/>
      <c r="O12" s="7"/>
      <c r="P12" s="7"/>
      <c r="Q12" s="88"/>
      <c r="R12" s="88"/>
      <c r="S12" s="7">
        <v>72</v>
      </c>
      <c r="T12" s="7">
        <v>4</v>
      </c>
      <c r="U12" s="7"/>
      <c r="V12" s="7"/>
      <c r="W12" s="7"/>
      <c r="X12" s="7"/>
      <c r="Y12" s="7"/>
      <c r="Z12" s="7"/>
      <c r="AA12" s="7"/>
      <c r="AB12" s="7"/>
      <c r="AC12" s="7"/>
      <c r="AD12" s="8" t="s">
        <v>134</v>
      </c>
    </row>
    <row r="13" spans="1:30" ht="22.5" customHeight="1">
      <c r="A13" s="80"/>
      <c r="B13" s="80"/>
      <c r="C13" s="7"/>
      <c r="D13" s="8" t="s">
        <v>31</v>
      </c>
      <c r="E13" s="7">
        <v>3</v>
      </c>
      <c r="F13" s="7">
        <v>72</v>
      </c>
      <c r="G13" s="7"/>
      <c r="H13" s="7">
        <v>4</v>
      </c>
      <c r="I13" s="7"/>
      <c r="J13" s="7"/>
      <c r="K13" s="7"/>
      <c r="L13" s="7"/>
      <c r="M13" s="7"/>
      <c r="N13" s="7"/>
      <c r="O13" s="7"/>
      <c r="P13" s="7"/>
      <c r="Q13" s="88"/>
      <c r="R13" s="88"/>
      <c r="S13" s="7">
        <v>72</v>
      </c>
      <c r="T13" s="7"/>
      <c r="U13" s="7">
        <v>4</v>
      </c>
      <c r="V13" s="7"/>
      <c r="W13" s="7"/>
      <c r="X13" s="7"/>
      <c r="Y13" s="7"/>
      <c r="Z13" s="7"/>
      <c r="AA13" s="7"/>
      <c r="AB13" s="7"/>
      <c r="AC13" s="7"/>
      <c r="AD13" s="8" t="s">
        <v>134</v>
      </c>
    </row>
    <row r="14" spans="1:30" ht="22.5" customHeight="1">
      <c r="A14" s="80"/>
      <c r="B14" s="80"/>
      <c r="C14" s="7"/>
      <c r="D14" s="8" t="s">
        <v>32</v>
      </c>
      <c r="E14" s="7">
        <v>3</v>
      </c>
      <c r="F14" s="7">
        <v>72</v>
      </c>
      <c r="G14" s="7"/>
      <c r="H14" s="7"/>
      <c r="I14" s="7"/>
      <c r="J14" s="7">
        <v>4</v>
      </c>
      <c r="K14" s="7"/>
      <c r="L14" s="7"/>
      <c r="M14" s="7"/>
      <c r="N14" s="7"/>
      <c r="O14" s="7"/>
      <c r="P14" s="7"/>
      <c r="Q14" s="88"/>
      <c r="R14" s="88"/>
      <c r="S14" s="7">
        <v>72</v>
      </c>
      <c r="T14" s="7"/>
      <c r="U14" s="7"/>
      <c r="V14" s="7"/>
      <c r="W14" s="7">
        <v>4</v>
      </c>
      <c r="X14" s="7"/>
      <c r="Y14" s="7"/>
      <c r="Z14" s="7"/>
      <c r="AA14" s="7"/>
      <c r="AB14" s="7"/>
      <c r="AC14" s="7"/>
      <c r="AD14" s="8" t="s">
        <v>134</v>
      </c>
    </row>
    <row r="15" spans="1:30" ht="22.5" customHeight="1">
      <c r="A15" s="80"/>
      <c r="B15" s="80"/>
      <c r="C15" s="7"/>
      <c r="D15" s="8" t="s">
        <v>33</v>
      </c>
      <c r="E15" s="7">
        <v>3</v>
      </c>
      <c r="F15" s="7">
        <v>72</v>
      </c>
      <c r="G15" s="7"/>
      <c r="H15" s="7"/>
      <c r="I15" s="7"/>
      <c r="J15" s="7"/>
      <c r="K15" s="7">
        <v>4</v>
      </c>
      <c r="L15" s="7"/>
      <c r="M15" s="7"/>
      <c r="N15" s="7"/>
      <c r="O15" s="7"/>
      <c r="P15" s="7"/>
      <c r="Q15" s="88"/>
      <c r="R15" s="88"/>
      <c r="S15" s="7">
        <v>72</v>
      </c>
      <c r="T15" s="7"/>
      <c r="U15" s="7"/>
      <c r="V15" s="7"/>
      <c r="W15" s="7"/>
      <c r="X15" s="7">
        <v>4</v>
      </c>
      <c r="Y15" s="7"/>
      <c r="Z15" s="7"/>
      <c r="AA15" s="7"/>
      <c r="AB15" s="7"/>
      <c r="AC15" s="7"/>
      <c r="AD15" s="8" t="s">
        <v>134</v>
      </c>
    </row>
    <row r="16" spans="1:30" ht="22.5" customHeight="1">
      <c r="A16" s="80"/>
      <c r="B16" s="80"/>
      <c r="C16" s="7"/>
      <c r="D16" s="8" t="s">
        <v>34</v>
      </c>
      <c r="E16" s="7">
        <v>2</v>
      </c>
      <c r="F16" s="7">
        <v>36</v>
      </c>
      <c r="G16" s="7"/>
      <c r="H16" s="7"/>
      <c r="I16" s="7" t="s">
        <v>35</v>
      </c>
      <c r="J16" s="7"/>
      <c r="K16" s="7"/>
      <c r="L16" s="7"/>
      <c r="M16" s="7"/>
      <c r="N16" s="7"/>
      <c r="O16" s="7"/>
      <c r="P16" s="7"/>
      <c r="Q16" s="7"/>
      <c r="R16" s="7"/>
      <c r="S16" s="7">
        <v>36</v>
      </c>
      <c r="T16" s="7"/>
      <c r="U16" s="7"/>
      <c r="V16" s="7" t="s">
        <v>35</v>
      </c>
      <c r="W16" s="7"/>
      <c r="X16" s="7"/>
      <c r="Y16" s="7"/>
      <c r="Z16" s="7"/>
      <c r="AA16" s="7"/>
      <c r="AB16" s="7"/>
      <c r="AC16" s="7"/>
      <c r="AD16" s="8" t="s">
        <v>134</v>
      </c>
    </row>
    <row r="17" spans="1:30" ht="22.5" customHeight="1">
      <c r="A17" s="80"/>
      <c r="B17" s="80"/>
      <c r="C17" s="7"/>
      <c r="D17" s="8" t="s">
        <v>36</v>
      </c>
      <c r="E17" s="7">
        <v>2</v>
      </c>
      <c r="F17" s="7">
        <v>36</v>
      </c>
      <c r="G17" s="7">
        <v>2</v>
      </c>
      <c r="H17" s="7"/>
      <c r="I17" s="7"/>
      <c r="J17" s="7"/>
      <c r="K17" s="7"/>
      <c r="L17" s="7"/>
      <c r="M17" s="7"/>
      <c r="N17" s="7"/>
      <c r="O17" s="7"/>
      <c r="P17" s="7"/>
      <c r="Q17" s="88"/>
      <c r="R17" s="88"/>
      <c r="S17" s="7">
        <v>36</v>
      </c>
      <c r="T17" s="7">
        <v>2</v>
      </c>
      <c r="U17" s="7"/>
      <c r="V17" s="7"/>
      <c r="W17" s="7"/>
      <c r="X17" s="7"/>
      <c r="Y17" s="7"/>
      <c r="Z17" s="7"/>
      <c r="AA17" s="7"/>
      <c r="AB17" s="7"/>
      <c r="AC17" s="7"/>
      <c r="AD17" s="8" t="s">
        <v>134</v>
      </c>
    </row>
    <row r="18" spans="1:30" ht="22.5" customHeight="1">
      <c r="A18" s="80"/>
      <c r="B18" s="80"/>
      <c r="C18" s="7"/>
      <c r="D18" s="8" t="s">
        <v>37</v>
      </c>
      <c r="E18" s="7">
        <v>2</v>
      </c>
      <c r="F18" s="7">
        <v>36</v>
      </c>
      <c r="G18" s="7"/>
      <c r="H18" s="7">
        <v>2</v>
      </c>
      <c r="I18" s="7"/>
      <c r="J18" s="7"/>
      <c r="K18" s="7"/>
      <c r="L18" s="7"/>
      <c r="M18" s="7"/>
      <c r="N18" s="7"/>
      <c r="O18" s="7"/>
      <c r="P18" s="7"/>
      <c r="Q18" s="88"/>
      <c r="R18" s="88"/>
      <c r="S18" s="7">
        <v>36</v>
      </c>
      <c r="T18" s="7"/>
      <c r="U18" s="7">
        <v>2</v>
      </c>
      <c r="V18" s="7"/>
      <c r="W18" s="7"/>
      <c r="X18" s="7"/>
      <c r="Y18" s="7"/>
      <c r="Z18" s="7"/>
      <c r="AA18" s="7"/>
      <c r="AB18" s="7"/>
      <c r="AC18" s="7"/>
      <c r="AD18" s="8" t="s">
        <v>134</v>
      </c>
    </row>
    <row r="19" spans="1:30" ht="22.5" customHeight="1">
      <c r="A19" s="80"/>
      <c r="B19" s="80"/>
      <c r="C19" s="7"/>
      <c r="D19" s="8" t="s">
        <v>180</v>
      </c>
      <c r="E19" s="7">
        <v>1</v>
      </c>
      <c r="F19" s="7">
        <v>38</v>
      </c>
      <c r="G19" s="79">
        <v>1</v>
      </c>
      <c r="H19" s="79"/>
      <c r="I19" s="88" t="s">
        <v>181</v>
      </c>
      <c r="J19" s="88"/>
      <c r="K19" s="88"/>
      <c r="L19" s="88"/>
      <c r="M19" s="88"/>
      <c r="N19" s="88"/>
      <c r="O19" s="88"/>
      <c r="P19" s="88"/>
      <c r="Q19" s="88"/>
      <c r="R19" s="9"/>
      <c r="S19" s="7">
        <v>38</v>
      </c>
      <c r="T19" s="79">
        <v>1</v>
      </c>
      <c r="U19" s="79"/>
      <c r="V19" s="88" t="s">
        <v>181</v>
      </c>
      <c r="W19" s="88"/>
      <c r="X19" s="88"/>
      <c r="Y19" s="88"/>
      <c r="Z19" s="88"/>
      <c r="AA19" s="88"/>
      <c r="AB19" s="88"/>
      <c r="AC19" s="88"/>
      <c r="AD19" s="8" t="s">
        <v>134</v>
      </c>
    </row>
    <row r="20" spans="1:30" ht="22.5" customHeight="1">
      <c r="A20" s="80"/>
      <c r="B20" s="80"/>
      <c r="C20" s="9"/>
      <c r="D20" s="8" t="s">
        <v>182</v>
      </c>
      <c r="E20" s="13">
        <f>SUM(E5:E19)</f>
        <v>35</v>
      </c>
      <c r="F20" s="13"/>
      <c r="G20" s="15">
        <v>8</v>
      </c>
      <c r="H20" s="15">
        <v>8</v>
      </c>
      <c r="I20" s="15">
        <v>5</v>
      </c>
      <c r="J20" s="15">
        <v>7</v>
      </c>
      <c r="K20" s="15">
        <v>7</v>
      </c>
      <c r="L20" s="13"/>
      <c r="M20" s="13"/>
      <c r="N20" s="13"/>
      <c r="O20" s="13"/>
      <c r="P20" s="13"/>
      <c r="Q20" s="13"/>
      <c r="R20" s="7"/>
      <c r="S20" s="13"/>
      <c r="T20" s="15">
        <v>8</v>
      </c>
      <c r="U20" s="15">
        <v>8</v>
      </c>
      <c r="V20" s="15">
        <v>5</v>
      </c>
      <c r="W20" s="15">
        <v>7</v>
      </c>
      <c r="X20" s="15">
        <v>7</v>
      </c>
      <c r="Y20" s="13"/>
      <c r="Z20" s="13"/>
      <c r="AA20" s="13"/>
      <c r="AB20" s="13"/>
      <c r="AC20" s="13"/>
      <c r="AD20" s="8"/>
    </row>
    <row r="21" spans="1:30" ht="22.5" customHeight="1">
      <c r="A21" s="80" t="s">
        <v>39</v>
      </c>
      <c r="B21" s="80"/>
      <c r="C21" s="16" t="s">
        <v>183</v>
      </c>
      <c r="D21" s="52" t="s">
        <v>40</v>
      </c>
      <c r="E21" s="17">
        <v>2</v>
      </c>
      <c r="F21" s="18">
        <f aca="true" t="shared" si="0" ref="F21:F29">E21*18</f>
        <v>36</v>
      </c>
      <c r="G21" s="19">
        <v>2</v>
      </c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f>E21*18</f>
        <v>36</v>
      </c>
      <c r="T21" s="19">
        <v>2</v>
      </c>
      <c r="U21" s="19"/>
      <c r="V21" s="18"/>
      <c r="W21" s="18"/>
      <c r="X21" s="18"/>
      <c r="Y21" s="18"/>
      <c r="Z21" s="18"/>
      <c r="AA21" s="18"/>
      <c r="AB21" s="18"/>
      <c r="AC21" s="18"/>
      <c r="AD21" s="8" t="s">
        <v>134</v>
      </c>
    </row>
    <row r="22" spans="1:30" ht="35.25" customHeight="1">
      <c r="A22" s="80"/>
      <c r="B22" s="80"/>
      <c r="C22" s="20">
        <v>95100054</v>
      </c>
      <c r="D22" s="52" t="s">
        <v>41</v>
      </c>
      <c r="E22" s="17">
        <v>3</v>
      </c>
      <c r="F22" s="18">
        <f t="shared" si="0"/>
        <v>54</v>
      </c>
      <c r="G22" s="19">
        <v>3</v>
      </c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f aca="true" t="shared" si="1" ref="S22:S39">E22*18</f>
        <v>54</v>
      </c>
      <c r="T22" s="19">
        <v>3</v>
      </c>
      <c r="U22" s="19"/>
      <c r="V22" s="18"/>
      <c r="W22" s="18"/>
      <c r="X22" s="18"/>
      <c r="Y22" s="18"/>
      <c r="Z22" s="18"/>
      <c r="AA22" s="18"/>
      <c r="AB22" s="18"/>
      <c r="AC22" s="18"/>
      <c r="AD22" s="8" t="s">
        <v>134</v>
      </c>
    </row>
    <row r="23" spans="1:30" ht="22.5" customHeight="1">
      <c r="A23" s="80"/>
      <c r="B23" s="80"/>
      <c r="C23" s="16" t="s">
        <v>184</v>
      </c>
      <c r="D23" s="52" t="s">
        <v>42</v>
      </c>
      <c r="E23" s="17">
        <v>3</v>
      </c>
      <c r="F23" s="18">
        <f t="shared" si="0"/>
        <v>54</v>
      </c>
      <c r="G23" s="19">
        <v>3</v>
      </c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>
        <f t="shared" si="1"/>
        <v>54</v>
      </c>
      <c r="T23" s="19">
        <v>3</v>
      </c>
      <c r="U23" s="19"/>
      <c r="V23" s="18"/>
      <c r="W23" s="18"/>
      <c r="X23" s="18"/>
      <c r="Y23" s="18"/>
      <c r="Z23" s="18"/>
      <c r="AA23" s="18"/>
      <c r="AB23" s="18"/>
      <c r="AC23" s="18"/>
      <c r="AD23" s="8" t="s">
        <v>134</v>
      </c>
    </row>
    <row r="24" spans="1:30" ht="22.5" customHeight="1">
      <c r="A24" s="80"/>
      <c r="B24" s="80"/>
      <c r="C24" s="16" t="s">
        <v>185</v>
      </c>
      <c r="D24" s="52" t="s">
        <v>43</v>
      </c>
      <c r="E24" s="17">
        <v>3</v>
      </c>
      <c r="F24" s="18">
        <f t="shared" si="0"/>
        <v>54</v>
      </c>
      <c r="G24" s="19"/>
      <c r="H24" s="19">
        <v>3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f t="shared" si="1"/>
        <v>54</v>
      </c>
      <c r="T24" s="19"/>
      <c r="U24" s="19">
        <v>3</v>
      </c>
      <c r="V24" s="18"/>
      <c r="W24" s="18"/>
      <c r="X24" s="18"/>
      <c r="Y24" s="18"/>
      <c r="Z24" s="18"/>
      <c r="AA24" s="18"/>
      <c r="AB24" s="18"/>
      <c r="AC24" s="18"/>
      <c r="AD24" s="8" t="s">
        <v>134</v>
      </c>
    </row>
    <row r="25" spans="1:30" ht="22.5" customHeight="1">
      <c r="A25" s="80"/>
      <c r="B25" s="80"/>
      <c r="C25" s="16" t="s">
        <v>186</v>
      </c>
      <c r="D25" s="52" t="s">
        <v>44</v>
      </c>
      <c r="E25" s="17">
        <v>3</v>
      </c>
      <c r="F25" s="18">
        <f t="shared" si="0"/>
        <v>54</v>
      </c>
      <c r="G25" s="19"/>
      <c r="H25" s="17">
        <v>3</v>
      </c>
      <c r="I25" s="18"/>
      <c r="J25" s="21"/>
      <c r="K25" s="18"/>
      <c r="L25" s="18"/>
      <c r="M25" s="18"/>
      <c r="N25" s="18"/>
      <c r="O25" s="18"/>
      <c r="P25" s="18"/>
      <c r="Q25" s="18"/>
      <c r="R25" s="18"/>
      <c r="S25" s="18">
        <f t="shared" si="1"/>
        <v>54</v>
      </c>
      <c r="T25" s="19"/>
      <c r="U25" s="17">
        <v>3</v>
      </c>
      <c r="V25" s="18"/>
      <c r="W25" s="21"/>
      <c r="X25" s="18"/>
      <c r="Y25" s="18"/>
      <c r="Z25" s="18"/>
      <c r="AA25" s="18"/>
      <c r="AB25" s="18"/>
      <c r="AC25" s="18"/>
      <c r="AD25" s="8" t="s">
        <v>134</v>
      </c>
    </row>
    <row r="26" spans="1:30" ht="22.5" customHeight="1">
      <c r="A26" s="80"/>
      <c r="B26" s="80"/>
      <c r="C26" s="16" t="s">
        <v>187</v>
      </c>
      <c r="D26" s="52" t="s">
        <v>45</v>
      </c>
      <c r="E26" s="17">
        <v>3</v>
      </c>
      <c r="F26" s="18">
        <f t="shared" si="0"/>
        <v>54</v>
      </c>
      <c r="G26" s="19"/>
      <c r="H26" s="17">
        <v>3</v>
      </c>
      <c r="I26" s="18"/>
      <c r="J26" s="21"/>
      <c r="K26" s="18"/>
      <c r="L26" s="18"/>
      <c r="M26" s="22"/>
      <c r="N26" s="18"/>
      <c r="O26" s="18"/>
      <c r="P26" s="18"/>
      <c r="Q26" s="18"/>
      <c r="R26" s="18"/>
      <c r="S26" s="18">
        <f t="shared" si="1"/>
        <v>54</v>
      </c>
      <c r="T26" s="19"/>
      <c r="U26" s="17">
        <v>3</v>
      </c>
      <c r="V26" s="18"/>
      <c r="W26" s="21"/>
      <c r="X26" s="18"/>
      <c r="Y26" s="18"/>
      <c r="Z26" s="22"/>
      <c r="AA26" s="18"/>
      <c r="AB26" s="18"/>
      <c r="AC26" s="18"/>
      <c r="AD26" s="8" t="s">
        <v>134</v>
      </c>
    </row>
    <row r="27" spans="1:30" ht="22.5" customHeight="1">
      <c r="A27" s="80"/>
      <c r="B27" s="80"/>
      <c r="C27" s="16" t="s">
        <v>188</v>
      </c>
      <c r="D27" s="53" t="s">
        <v>46</v>
      </c>
      <c r="E27" s="17">
        <v>3</v>
      </c>
      <c r="F27" s="18">
        <f t="shared" si="0"/>
        <v>54</v>
      </c>
      <c r="G27" s="18"/>
      <c r="H27" s="18"/>
      <c r="I27" s="18"/>
      <c r="J27" s="17">
        <v>3</v>
      </c>
      <c r="K27" s="21"/>
      <c r="L27" s="18"/>
      <c r="M27" s="18"/>
      <c r="N27" s="18"/>
      <c r="O27" s="18"/>
      <c r="P27" s="18"/>
      <c r="Q27" s="18"/>
      <c r="R27" s="18"/>
      <c r="S27" s="18">
        <f t="shared" si="1"/>
        <v>54</v>
      </c>
      <c r="T27" s="18"/>
      <c r="U27" s="18"/>
      <c r="V27" s="18"/>
      <c r="W27" s="17">
        <v>3</v>
      </c>
      <c r="X27" s="21"/>
      <c r="Y27" s="18"/>
      <c r="Z27" s="18"/>
      <c r="AA27" s="18"/>
      <c r="AB27" s="18"/>
      <c r="AC27" s="18"/>
      <c r="AD27" s="8" t="s">
        <v>134</v>
      </c>
    </row>
    <row r="28" spans="1:30" ht="22.5" customHeight="1">
      <c r="A28" s="80"/>
      <c r="B28" s="80"/>
      <c r="C28" s="16" t="s">
        <v>189</v>
      </c>
      <c r="D28" s="52" t="s">
        <v>47</v>
      </c>
      <c r="E28" s="17">
        <v>4</v>
      </c>
      <c r="F28" s="18">
        <f t="shared" si="0"/>
        <v>72</v>
      </c>
      <c r="G28" s="18"/>
      <c r="H28" s="21"/>
      <c r="I28" s="18"/>
      <c r="J28" s="19">
        <v>4</v>
      </c>
      <c r="K28" s="21"/>
      <c r="L28" s="18"/>
      <c r="M28" s="18"/>
      <c r="N28" s="18"/>
      <c r="O28" s="18"/>
      <c r="P28" s="18"/>
      <c r="Q28" s="18"/>
      <c r="R28" s="18"/>
      <c r="S28" s="18">
        <f t="shared" si="1"/>
        <v>72</v>
      </c>
      <c r="T28" s="18"/>
      <c r="U28" s="21"/>
      <c r="V28" s="18"/>
      <c r="W28" s="19">
        <v>4</v>
      </c>
      <c r="X28" s="21"/>
      <c r="Y28" s="18"/>
      <c r="Z28" s="18"/>
      <c r="AA28" s="18"/>
      <c r="AB28" s="18"/>
      <c r="AC28" s="18"/>
      <c r="AD28" s="8" t="s">
        <v>134</v>
      </c>
    </row>
    <row r="29" spans="1:30" ht="22.5" customHeight="1">
      <c r="A29" s="80"/>
      <c r="B29" s="80"/>
      <c r="C29" s="16" t="s">
        <v>190</v>
      </c>
      <c r="D29" s="52" t="s">
        <v>191</v>
      </c>
      <c r="E29" s="17">
        <v>3</v>
      </c>
      <c r="F29" s="18">
        <f t="shared" si="0"/>
        <v>54</v>
      </c>
      <c r="G29" s="18"/>
      <c r="H29" s="21"/>
      <c r="I29" s="18"/>
      <c r="J29" s="19"/>
      <c r="K29" s="21">
        <v>3</v>
      </c>
      <c r="L29" s="18"/>
      <c r="M29" s="18"/>
      <c r="N29" s="18"/>
      <c r="O29" s="18"/>
      <c r="P29" s="18"/>
      <c r="Q29" s="18"/>
      <c r="R29" s="18"/>
      <c r="S29" s="18">
        <f t="shared" si="1"/>
        <v>54</v>
      </c>
      <c r="T29" s="18"/>
      <c r="U29" s="21"/>
      <c r="V29" s="18"/>
      <c r="W29" s="19"/>
      <c r="X29" s="29">
        <v>3</v>
      </c>
      <c r="Y29" s="18"/>
      <c r="Z29" s="18"/>
      <c r="AA29" s="18"/>
      <c r="AB29" s="18"/>
      <c r="AC29" s="18"/>
      <c r="AD29" s="8" t="s">
        <v>134</v>
      </c>
    </row>
    <row r="30" spans="1:30" ht="22.5" customHeight="1">
      <c r="A30" s="80"/>
      <c r="B30" s="80"/>
      <c r="C30" s="23"/>
      <c r="D30" s="52" t="s">
        <v>192</v>
      </c>
      <c r="E30" s="24">
        <f>SUM(E21:E29)</f>
        <v>27</v>
      </c>
      <c r="F30" s="24"/>
      <c r="G30" s="24">
        <f>SUM(G21:G29)</f>
        <v>8</v>
      </c>
      <c r="H30" s="24">
        <f>SUM(H21:H29)</f>
        <v>9</v>
      </c>
      <c r="I30" s="24"/>
      <c r="J30" s="24">
        <f>SUM(J21:J29)</f>
        <v>7</v>
      </c>
      <c r="K30" s="24">
        <f>SUM(K21:K29)</f>
        <v>3</v>
      </c>
      <c r="L30" s="24"/>
      <c r="M30" s="24"/>
      <c r="N30" s="24"/>
      <c r="O30" s="24"/>
      <c r="P30" s="24"/>
      <c r="Q30" s="24"/>
      <c r="R30" s="24"/>
      <c r="S30" s="18"/>
      <c r="T30" s="24">
        <f>SUM(T21:T29)</f>
        <v>8</v>
      </c>
      <c r="U30" s="24">
        <f>SUM(U21:U29)</f>
        <v>9</v>
      </c>
      <c r="V30" s="24"/>
      <c r="W30" s="24">
        <f>SUM(W21:W29)</f>
        <v>7</v>
      </c>
      <c r="X30" s="24">
        <f>SUM(X21:X29)</f>
        <v>3</v>
      </c>
      <c r="Y30" s="24"/>
      <c r="Z30" s="24"/>
      <c r="AA30" s="24"/>
      <c r="AB30" s="24"/>
      <c r="AC30" s="24"/>
      <c r="AD30" s="8"/>
    </row>
    <row r="31" spans="1:30" ht="22.5" customHeight="1">
      <c r="A31" s="95" t="s">
        <v>48</v>
      </c>
      <c r="B31" s="95"/>
      <c r="C31" s="25" t="s">
        <v>193</v>
      </c>
      <c r="D31" s="52" t="s">
        <v>49</v>
      </c>
      <c r="E31" s="18">
        <v>2</v>
      </c>
      <c r="F31" s="18">
        <f>E31*18</f>
        <v>36</v>
      </c>
      <c r="G31" s="18"/>
      <c r="H31" s="18">
        <v>2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>
        <f t="shared" si="1"/>
        <v>36</v>
      </c>
      <c r="T31" s="18"/>
      <c r="U31" s="18">
        <v>2</v>
      </c>
      <c r="V31" s="18"/>
      <c r="W31" s="18"/>
      <c r="X31" s="18"/>
      <c r="Y31" s="18"/>
      <c r="Z31" s="18"/>
      <c r="AA31" s="18"/>
      <c r="AB31" s="18"/>
      <c r="AC31" s="18"/>
      <c r="AD31" s="8" t="s">
        <v>134</v>
      </c>
    </row>
    <row r="32" spans="1:30" ht="29.25" customHeight="1">
      <c r="A32" s="95"/>
      <c r="B32" s="95"/>
      <c r="C32" s="25" t="s">
        <v>50</v>
      </c>
      <c r="D32" s="52" t="s">
        <v>51</v>
      </c>
      <c r="E32" s="18">
        <v>2</v>
      </c>
      <c r="F32" s="18">
        <f>E32*18</f>
        <v>36</v>
      </c>
      <c r="G32" s="18"/>
      <c r="H32" s="18"/>
      <c r="I32" s="18"/>
      <c r="J32" s="18">
        <v>2</v>
      </c>
      <c r="K32" s="21"/>
      <c r="L32" s="18"/>
      <c r="M32" s="18"/>
      <c r="N32" s="18"/>
      <c r="O32" s="18"/>
      <c r="P32" s="18"/>
      <c r="Q32" s="18"/>
      <c r="R32" s="18"/>
      <c r="S32" s="18">
        <f t="shared" si="1"/>
        <v>36</v>
      </c>
      <c r="T32" s="18"/>
      <c r="U32" s="18"/>
      <c r="V32" s="18"/>
      <c r="W32" s="18">
        <v>2</v>
      </c>
      <c r="X32" s="21"/>
      <c r="Y32" s="18"/>
      <c r="Z32" s="18"/>
      <c r="AA32" s="18"/>
      <c r="AB32" s="18"/>
      <c r="AC32" s="18"/>
      <c r="AD32" s="8" t="s">
        <v>134</v>
      </c>
    </row>
    <row r="33" spans="1:30" ht="29.25" customHeight="1">
      <c r="A33" s="95"/>
      <c r="B33" s="95"/>
      <c r="C33" s="25" t="s">
        <v>52</v>
      </c>
      <c r="D33" s="52" t="s">
        <v>53</v>
      </c>
      <c r="E33" s="18">
        <v>2</v>
      </c>
      <c r="F33" s="18">
        <f>E33*18</f>
        <v>36</v>
      </c>
      <c r="G33" s="18"/>
      <c r="H33" s="18"/>
      <c r="I33" s="18"/>
      <c r="J33" s="18">
        <v>2</v>
      </c>
      <c r="K33" s="18"/>
      <c r="L33" s="18"/>
      <c r="M33" s="18"/>
      <c r="N33" s="18"/>
      <c r="O33" s="18"/>
      <c r="P33" s="18"/>
      <c r="Q33" s="18"/>
      <c r="R33" s="18"/>
      <c r="S33" s="18">
        <f t="shared" si="1"/>
        <v>36</v>
      </c>
      <c r="T33" s="18"/>
      <c r="U33" s="18"/>
      <c r="V33" s="18"/>
      <c r="W33" s="18">
        <v>2</v>
      </c>
      <c r="X33" s="18"/>
      <c r="Y33" s="18"/>
      <c r="Z33" s="18"/>
      <c r="AA33" s="18"/>
      <c r="AB33" s="18"/>
      <c r="AC33" s="18"/>
      <c r="AD33" s="8" t="s">
        <v>134</v>
      </c>
    </row>
    <row r="34" spans="1:30" ht="22.5" customHeight="1">
      <c r="A34" s="95"/>
      <c r="B34" s="95"/>
      <c r="C34" s="26" t="s">
        <v>54</v>
      </c>
      <c r="D34" s="52" t="s">
        <v>55</v>
      </c>
      <c r="E34" s="18">
        <v>3</v>
      </c>
      <c r="F34" s="18">
        <v>54</v>
      </c>
      <c r="G34" s="18">
        <v>3</v>
      </c>
      <c r="H34" s="18"/>
      <c r="I34" s="24"/>
      <c r="J34" s="18"/>
      <c r="K34" s="24"/>
      <c r="L34" s="24"/>
      <c r="M34" s="18"/>
      <c r="N34" s="18"/>
      <c r="O34" s="24"/>
      <c r="P34" s="18"/>
      <c r="Q34" s="18"/>
      <c r="R34" s="18"/>
      <c r="S34" s="18">
        <f t="shared" si="1"/>
        <v>54</v>
      </c>
      <c r="T34" s="18"/>
      <c r="U34" s="18"/>
      <c r="V34" s="24"/>
      <c r="W34" s="18"/>
      <c r="X34" s="18">
        <v>3</v>
      </c>
      <c r="Y34" s="24"/>
      <c r="Z34" s="18"/>
      <c r="AA34" s="18"/>
      <c r="AB34" s="24"/>
      <c r="AC34" s="18"/>
      <c r="AD34" s="8" t="s">
        <v>134</v>
      </c>
    </row>
    <row r="35" spans="1:30" ht="22.5" customHeight="1">
      <c r="A35" s="95"/>
      <c r="B35" s="95"/>
      <c r="C35" s="26" t="s">
        <v>56</v>
      </c>
      <c r="D35" s="52" t="s">
        <v>57</v>
      </c>
      <c r="E35" s="18">
        <v>3</v>
      </c>
      <c r="F35" s="18">
        <f>E35*18</f>
        <v>54</v>
      </c>
      <c r="G35" s="18"/>
      <c r="H35" s="18"/>
      <c r="I35" s="18"/>
      <c r="J35" s="18">
        <v>3</v>
      </c>
      <c r="K35" s="18"/>
      <c r="L35" s="18"/>
      <c r="M35" s="21"/>
      <c r="N35" s="18"/>
      <c r="O35" s="18"/>
      <c r="P35" s="18"/>
      <c r="Q35" s="18"/>
      <c r="R35" s="18"/>
      <c r="S35" s="18">
        <f t="shared" si="1"/>
        <v>54</v>
      </c>
      <c r="T35" s="18"/>
      <c r="U35" s="18"/>
      <c r="V35" s="18"/>
      <c r="W35" s="18">
        <v>3</v>
      </c>
      <c r="X35" s="18"/>
      <c r="Y35" s="18"/>
      <c r="Z35" s="21"/>
      <c r="AA35" s="18"/>
      <c r="AB35" s="18"/>
      <c r="AC35" s="18"/>
      <c r="AD35" s="8" t="s">
        <v>134</v>
      </c>
    </row>
    <row r="36" spans="1:30" ht="22.5" customHeight="1">
      <c r="A36" s="95"/>
      <c r="B36" s="95"/>
      <c r="C36" s="25" t="s">
        <v>194</v>
      </c>
      <c r="D36" s="53" t="s">
        <v>58</v>
      </c>
      <c r="E36" s="18">
        <v>3</v>
      </c>
      <c r="F36" s="18">
        <f>E36*18</f>
        <v>54</v>
      </c>
      <c r="G36" s="18"/>
      <c r="H36" s="18"/>
      <c r="I36" s="18"/>
      <c r="J36" s="21"/>
      <c r="K36" s="18">
        <v>3</v>
      </c>
      <c r="L36" s="18"/>
      <c r="M36" s="18"/>
      <c r="N36" s="18"/>
      <c r="O36" s="18"/>
      <c r="P36" s="24"/>
      <c r="Q36" s="24"/>
      <c r="R36" s="18"/>
      <c r="S36" s="18">
        <f t="shared" si="1"/>
        <v>54</v>
      </c>
      <c r="T36" s="18"/>
      <c r="U36" s="18"/>
      <c r="V36" s="18"/>
      <c r="W36" s="21"/>
      <c r="X36" s="18">
        <v>3</v>
      </c>
      <c r="Y36" s="18"/>
      <c r="Z36" s="18"/>
      <c r="AA36" s="18"/>
      <c r="AB36" s="18"/>
      <c r="AC36" s="24"/>
      <c r="AD36" s="8" t="s">
        <v>134</v>
      </c>
    </row>
    <row r="37" spans="1:30" ht="22.5" customHeight="1">
      <c r="A37" s="95"/>
      <c r="B37" s="95"/>
      <c r="C37" s="26" t="s">
        <v>195</v>
      </c>
      <c r="D37" s="52" t="s">
        <v>59</v>
      </c>
      <c r="E37" s="18">
        <v>3</v>
      </c>
      <c r="F37" s="18">
        <f>E37*18</f>
        <v>54</v>
      </c>
      <c r="G37" s="24"/>
      <c r="H37" s="24"/>
      <c r="I37" s="24"/>
      <c r="J37" s="18"/>
      <c r="K37" s="18">
        <v>3</v>
      </c>
      <c r="L37" s="24"/>
      <c r="M37" s="27"/>
      <c r="N37" s="18"/>
      <c r="O37" s="24"/>
      <c r="P37" s="24"/>
      <c r="Q37" s="24"/>
      <c r="R37" s="18"/>
      <c r="S37" s="18">
        <f t="shared" si="1"/>
        <v>54</v>
      </c>
      <c r="T37" s="24"/>
      <c r="U37" s="24"/>
      <c r="V37" s="24"/>
      <c r="W37" s="18"/>
      <c r="X37" s="18">
        <v>3</v>
      </c>
      <c r="Y37" s="24"/>
      <c r="Z37" s="27"/>
      <c r="AA37" s="18"/>
      <c r="AB37" s="24"/>
      <c r="AC37" s="24"/>
      <c r="AD37" s="8" t="s">
        <v>134</v>
      </c>
    </row>
    <row r="38" spans="1:30" ht="22.5" customHeight="1">
      <c r="A38" s="95"/>
      <c r="B38" s="95"/>
      <c r="C38" s="26" t="s">
        <v>196</v>
      </c>
      <c r="D38" s="52" t="s">
        <v>60</v>
      </c>
      <c r="E38" s="18">
        <v>3</v>
      </c>
      <c r="F38" s="18">
        <f>E38*18</f>
        <v>54</v>
      </c>
      <c r="G38" s="18"/>
      <c r="H38" s="21"/>
      <c r="I38" s="18"/>
      <c r="J38" s="18"/>
      <c r="K38" s="18">
        <v>3</v>
      </c>
      <c r="L38" s="18"/>
      <c r="M38" s="18"/>
      <c r="N38" s="18"/>
      <c r="O38" s="18"/>
      <c r="P38" s="24"/>
      <c r="Q38" s="24"/>
      <c r="R38" s="18"/>
      <c r="S38" s="18">
        <f t="shared" si="1"/>
        <v>54</v>
      </c>
      <c r="T38" s="18"/>
      <c r="U38" s="21"/>
      <c r="V38" s="18"/>
      <c r="W38" s="18"/>
      <c r="X38" s="18">
        <v>3</v>
      </c>
      <c r="Y38" s="18"/>
      <c r="Z38" s="18"/>
      <c r="AA38" s="18"/>
      <c r="AB38" s="18"/>
      <c r="AC38" s="24"/>
      <c r="AD38" s="8" t="s">
        <v>134</v>
      </c>
    </row>
    <row r="39" spans="1:30" ht="22.5" customHeight="1">
      <c r="A39" s="95"/>
      <c r="B39" s="95"/>
      <c r="C39" s="25" t="s">
        <v>61</v>
      </c>
      <c r="D39" s="53" t="s">
        <v>62</v>
      </c>
      <c r="E39" s="18">
        <v>3</v>
      </c>
      <c r="F39" s="18">
        <f>E39*18</f>
        <v>54</v>
      </c>
      <c r="G39" s="18"/>
      <c r="H39" s="18">
        <v>3</v>
      </c>
      <c r="I39" s="18"/>
      <c r="J39" s="18"/>
      <c r="K39" s="18"/>
      <c r="L39" s="18"/>
      <c r="M39" s="18"/>
      <c r="N39" s="27"/>
      <c r="O39" s="18"/>
      <c r="P39" s="18"/>
      <c r="Q39" s="18"/>
      <c r="R39" s="18"/>
      <c r="S39" s="18">
        <f t="shared" si="1"/>
        <v>54</v>
      </c>
      <c r="T39" s="18"/>
      <c r="U39" s="18">
        <v>3</v>
      </c>
      <c r="V39" s="18"/>
      <c r="W39" s="18"/>
      <c r="X39" s="18"/>
      <c r="Y39" s="18"/>
      <c r="Z39" s="18"/>
      <c r="AA39" s="18"/>
      <c r="AB39" s="18"/>
      <c r="AC39" s="24"/>
      <c r="AD39" s="8" t="s">
        <v>197</v>
      </c>
    </row>
    <row r="40" spans="1:30" ht="22.5" customHeight="1">
      <c r="A40" s="95"/>
      <c r="B40" s="95"/>
      <c r="C40" s="29"/>
      <c r="D40" s="52" t="s">
        <v>63</v>
      </c>
      <c r="E40" s="24">
        <f>SUM(E31:E39)</f>
        <v>24</v>
      </c>
      <c r="F40" s="24"/>
      <c r="G40" s="24">
        <f>SUM(G31:G39)</f>
        <v>3</v>
      </c>
      <c r="H40" s="24">
        <f>SUM(H31:H39)</f>
        <v>5</v>
      </c>
      <c r="I40" s="24"/>
      <c r="J40" s="24">
        <f>SUM(J31:J39)</f>
        <v>7</v>
      </c>
      <c r="K40" s="24">
        <f>SUM(K31:K39)</f>
        <v>9</v>
      </c>
      <c r="L40" s="24"/>
      <c r="M40" s="24"/>
      <c r="N40" s="24"/>
      <c r="O40" s="24"/>
      <c r="P40" s="24"/>
      <c r="Q40" s="24"/>
      <c r="R40" s="18"/>
      <c r="S40" s="18"/>
      <c r="T40" s="18"/>
      <c r="U40" s="24">
        <f>SUM(U31:U39)</f>
        <v>5</v>
      </c>
      <c r="V40" s="24"/>
      <c r="W40" s="24">
        <f>SUM(W31:W39)</f>
        <v>7</v>
      </c>
      <c r="X40" s="24">
        <f>SUM(X32:X39)</f>
        <v>12</v>
      </c>
      <c r="Y40" s="18"/>
      <c r="Z40" s="18"/>
      <c r="AA40" s="27"/>
      <c r="AB40" s="18"/>
      <c r="AC40" s="18"/>
      <c r="AD40" s="8"/>
    </row>
    <row r="41" spans="1:30" ht="54.75" customHeight="1">
      <c r="A41" s="71" t="s">
        <v>198</v>
      </c>
      <c r="B41" s="72"/>
      <c r="C41" s="18"/>
      <c r="D41" s="52" t="s">
        <v>199</v>
      </c>
      <c r="E41" s="18">
        <v>4</v>
      </c>
      <c r="F41" s="18"/>
      <c r="G41" s="24"/>
      <c r="H41" s="24"/>
      <c r="I41" s="24"/>
      <c r="J41" s="24"/>
      <c r="K41" s="24"/>
      <c r="L41" s="24"/>
      <c r="M41" s="27"/>
      <c r="N41" s="18"/>
      <c r="O41" s="24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7"/>
      <c r="AB41" s="18"/>
      <c r="AC41" s="18"/>
      <c r="AD41" s="8" t="s">
        <v>200</v>
      </c>
    </row>
    <row r="42" spans="1:30" ht="54.75" customHeight="1">
      <c r="A42" s="102"/>
      <c r="B42" s="103"/>
      <c r="C42" s="28"/>
      <c r="D42" s="52" t="s">
        <v>201</v>
      </c>
      <c r="E42" s="18">
        <v>4</v>
      </c>
      <c r="F42" s="18"/>
      <c r="G42" s="18"/>
      <c r="H42" s="18"/>
      <c r="I42" s="18"/>
      <c r="J42" s="18"/>
      <c r="K42" s="27"/>
      <c r="L42" s="18"/>
      <c r="M42" s="18"/>
      <c r="N42" s="18"/>
      <c r="O42" s="18"/>
      <c r="P42" s="24"/>
      <c r="Q42" s="24"/>
      <c r="R42" s="18"/>
      <c r="S42" s="18"/>
      <c r="T42" s="24"/>
      <c r="U42" s="24"/>
      <c r="V42" s="24"/>
      <c r="W42" s="24"/>
      <c r="X42" s="24"/>
      <c r="Y42" s="24"/>
      <c r="Z42" s="27"/>
      <c r="AA42" s="18"/>
      <c r="AB42" s="24"/>
      <c r="AC42" s="18"/>
      <c r="AD42" s="8" t="s">
        <v>202</v>
      </c>
    </row>
    <row r="43" spans="1:30" ht="54.75" customHeight="1">
      <c r="A43" s="102"/>
      <c r="B43" s="103"/>
      <c r="C43" s="25"/>
      <c r="D43" s="52" t="s">
        <v>203</v>
      </c>
      <c r="E43" s="18">
        <v>4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7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8" t="s">
        <v>204</v>
      </c>
    </row>
    <row r="44" spans="1:30" ht="54.75" customHeight="1">
      <c r="A44" s="102"/>
      <c r="B44" s="103"/>
      <c r="C44" s="29"/>
      <c r="D44" s="54" t="s">
        <v>205</v>
      </c>
      <c r="E44" s="19">
        <v>4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4"/>
      <c r="R44" s="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8" t="s">
        <v>206</v>
      </c>
    </row>
    <row r="45" spans="1:30" ht="54.75" customHeight="1">
      <c r="A45" s="102"/>
      <c r="B45" s="103"/>
      <c r="C45" s="26"/>
      <c r="D45" s="52" t="s">
        <v>207</v>
      </c>
      <c r="E45" s="18">
        <v>4</v>
      </c>
      <c r="F45" s="18"/>
      <c r="G45" s="21"/>
      <c r="H45" s="21"/>
      <c r="I45" s="21"/>
      <c r="J45" s="21"/>
      <c r="K45" s="21"/>
      <c r="L45" s="21"/>
      <c r="M45" s="21"/>
      <c r="N45" s="18"/>
      <c r="O45" s="21"/>
      <c r="P45" s="21"/>
      <c r="Q45" s="18"/>
      <c r="R45" s="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8" t="s">
        <v>208</v>
      </c>
    </row>
    <row r="46" spans="1:30" ht="54.75" customHeight="1">
      <c r="A46" s="102"/>
      <c r="B46" s="103"/>
      <c r="C46" s="12"/>
      <c r="D46" s="54" t="s">
        <v>209</v>
      </c>
      <c r="E46" s="19">
        <v>4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8" t="s">
        <v>210</v>
      </c>
    </row>
    <row r="47" spans="1:30" ht="54.75" customHeight="1">
      <c r="A47" s="102"/>
      <c r="B47" s="103"/>
      <c r="C47" s="30"/>
      <c r="D47" s="52" t="s">
        <v>211</v>
      </c>
      <c r="E47" s="33">
        <v>4</v>
      </c>
      <c r="F47" s="18"/>
      <c r="G47" s="33"/>
      <c r="H47" s="33"/>
      <c r="I47" s="33"/>
      <c r="J47" s="33"/>
      <c r="K47" s="33"/>
      <c r="L47" s="18"/>
      <c r="M47" s="33"/>
      <c r="N47" s="33"/>
      <c r="O47" s="18"/>
      <c r="P47" s="18"/>
      <c r="Q47" s="18"/>
      <c r="R47" s="18"/>
      <c r="S47" s="29"/>
      <c r="T47" s="21"/>
      <c r="U47" s="21"/>
      <c r="V47" s="21"/>
      <c r="W47" s="21"/>
      <c r="X47" s="21"/>
      <c r="Y47" s="21"/>
      <c r="Z47" s="21"/>
      <c r="AA47" s="18"/>
      <c r="AB47" s="21"/>
      <c r="AC47" s="21"/>
      <c r="AD47" s="8" t="s">
        <v>212</v>
      </c>
    </row>
    <row r="48" spans="1:30" ht="54.75" customHeight="1">
      <c r="A48" s="102"/>
      <c r="B48" s="103"/>
      <c r="C48" s="30"/>
      <c r="D48" s="52" t="s">
        <v>213</v>
      </c>
      <c r="E48" s="18">
        <v>4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8" t="s">
        <v>214</v>
      </c>
    </row>
    <row r="49" spans="1:30" ht="64.5" customHeight="1">
      <c r="A49" s="102"/>
      <c r="B49" s="103"/>
      <c r="C49" s="29"/>
      <c r="D49" s="52" t="s">
        <v>215</v>
      </c>
      <c r="E49" s="18">
        <v>4</v>
      </c>
      <c r="F49" s="18"/>
      <c r="G49" s="18"/>
      <c r="H49" s="18"/>
      <c r="I49" s="18"/>
      <c r="J49" s="18"/>
      <c r="K49" s="18"/>
      <c r="L49" s="24"/>
      <c r="M49" s="18"/>
      <c r="N49" s="18"/>
      <c r="O49" s="33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8" t="s">
        <v>216</v>
      </c>
    </row>
    <row r="50" spans="1:30" ht="64.5" customHeight="1">
      <c r="A50" s="102"/>
      <c r="B50" s="103"/>
      <c r="C50" s="30"/>
      <c r="D50" s="52" t="s">
        <v>217</v>
      </c>
      <c r="E50" s="18">
        <v>4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8" t="s">
        <v>218</v>
      </c>
    </row>
    <row r="51" spans="1:30" ht="64.5" customHeight="1">
      <c r="A51" s="102"/>
      <c r="B51" s="103"/>
      <c r="C51" s="25"/>
      <c r="D51" s="52" t="s">
        <v>219</v>
      </c>
      <c r="E51" s="18">
        <v>4</v>
      </c>
      <c r="F51" s="18"/>
      <c r="G51" s="18"/>
      <c r="H51" s="18"/>
      <c r="I51" s="18"/>
      <c r="J51" s="18"/>
      <c r="K51" s="18"/>
      <c r="L51" s="33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8" t="s">
        <v>220</v>
      </c>
    </row>
    <row r="52" spans="1:30" ht="64.5" customHeight="1">
      <c r="A52" s="102"/>
      <c r="B52" s="103"/>
      <c r="C52" s="25"/>
      <c r="D52" s="56" t="s">
        <v>221</v>
      </c>
      <c r="E52" s="35">
        <v>4</v>
      </c>
      <c r="F52" s="35"/>
      <c r="G52" s="35"/>
      <c r="H52" s="36"/>
      <c r="I52" s="35"/>
      <c r="J52" s="37"/>
      <c r="K52" s="35"/>
      <c r="L52" s="73"/>
      <c r="M52" s="74"/>
      <c r="N52" s="74"/>
      <c r="O52" s="74"/>
      <c r="P52" s="74"/>
      <c r="Q52" s="74"/>
      <c r="R52" s="7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8" t="s">
        <v>222</v>
      </c>
    </row>
    <row r="53" spans="1:30" ht="64.5" customHeight="1">
      <c r="A53" s="102"/>
      <c r="B53" s="103"/>
      <c r="C53" s="25"/>
      <c r="D53" s="52" t="s">
        <v>223</v>
      </c>
      <c r="E53" s="18">
        <v>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8" t="s">
        <v>224</v>
      </c>
    </row>
    <row r="54" spans="1:30" ht="28.5" customHeight="1">
      <c r="A54" s="104"/>
      <c r="B54" s="105"/>
      <c r="C54" s="30"/>
      <c r="D54" s="52" t="s">
        <v>225</v>
      </c>
      <c r="E54" s="24">
        <f>SUM(E41:E53)</f>
        <v>52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8"/>
    </row>
    <row r="55" spans="1:30" ht="64.5" customHeight="1">
      <c r="A55" s="96" t="s">
        <v>64</v>
      </c>
      <c r="B55" s="97"/>
      <c r="C55" s="25"/>
      <c r="D55" s="57" t="s">
        <v>226</v>
      </c>
      <c r="E55" s="28">
        <v>4</v>
      </c>
      <c r="F55" s="35"/>
      <c r="G55" s="28"/>
      <c r="H55" s="38"/>
      <c r="I55" s="28"/>
      <c r="J55" s="39"/>
      <c r="K55" s="28"/>
      <c r="L55" s="73"/>
      <c r="M55" s="74"/>
      <c r="N55" s="74"/>
      <c r="O55" s="74"/>
      <c r="P55" s="74"/>
      <c r="Q55" s="74"/>
      <c r="R55" s="7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8" t="s">
        <v>227</v>
      </c>
    </row>
    <row r="56" spans="1:30" ht="64.5" customHeight="1">
      <c r="A56" s="98"/>
      <c r="B56" s="99"/>
      <c r="C56" s="25"/>
      <c r="D56" s="52" t="s">
        <v>228</v>
      </c>
      <c r="E56" s="18">
        <v>4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33"/>
      <c r="AC56" s="18"/>
      <c r="AD56" s="8" t="s">
        <v>229</v>
      </c>
    </row>
    <row r="57" spans="1:30" ht="84.75" customHeight="1">
      <c r="A57" s="98"/>
      <c r="B57" s="99"/>
      <c r="C57" s="25" t="s">
        <v>65</v>
      </c>
      <c r="D57" s="52" t="s">
        <v>230</v>
      </c>
      <c r="E57" s="18">
        <v>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33"/>
      <c r="U57" s="33"/>
      <c r="V57" s="33"/>
      <c r="W57" s="33"/>
      <c r="X57" s="33"/>
      <c r="Y57" s="33"/>
      <c r="Z57" s="33"/>
      <c r="AA57" s="33"/>
      <c r="AB57" s="18"/>
      <c r="AC57" s="18"/>
      <c r="AD57" s="8" t="s">
        <v>231</v>
      </c>
    </row>
    <row r="58" spans="1:30" ht="79.5" customHeight="1">
      <c r="A58" s="98"/>
      <c r="B58" s="99"/>
      <c r="C58" s="25" t="s">
        <v>66</v>
      </c>
      <c r="D58" s="52" t="s">
        <v>232</v>
      </c>
      <c r="E58" s="18">
        <v>6</v>
      </c>
      <c r="F58" s="18">
        <v>108</v>
      </c>
      <c r="G58" s="18"/>
      <c r="H58" s="18"/>
      <c r="I58" s="18"/>
      <c r="J58" s="18"/>
      <c r="K58" s="18"/>
      <c r="M58" s="18"/>
      <c r="N58" s="18"/>
      <c r="O58" s="18"/>
      <c r="P58" s="18"/>
      <c r="Q58" s="18">
        <v>6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8" t="s">
        <v>233</v>
      </c>
    </row>
    <row r="59" spans="1:30" ht="33.75" customHeight="1">
      <c r="A59" s="100"/>
      <c r="B59" s="101"/>
      <c r="C59" s="29"/>
      <c r="D59" s="53" t="s">
        <v>67</v>
      </c>
      <c r="E59" s="24">
        <f>SUM(E55:E58)</f>
        <v>18</v>
      </c>
      <c r="F59" s="24"/>
      <c r="G59" s="24"/>
      <c r="H59" s="24"/>
      <c r="I59" s="24"/>
      <c r="J59" s="24"/>
      <c r="K59" s="24"/>
      <c r="L59" s="18"/>
      <c r="M59" s="24"/>
      <c r="N59" s="24"/>
      <c r="O59" s="24"/>
      <c r="P59" s="24"/>
      <c r="Q59" s="24">
        <v>6</v>
      </c>
      <c r="R59" s="18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8"/>
    </row>
    <row r="60" spans="1:30" ht="33.75" customHeight="1">
      <c r="A60" s="102" t="s">
        <v>234</v>
      </c>
      <c r="B60" s="103"/>
      <c r="C60" s="25"/>
      <c r="D60" s="52"/>
      <c r="E60" s="18"/>
      <c r="F60" s="18"/>
      <c r="G60" s="18"/>
      <c r="H60" s="18"/>
      <c r="I60" s="18"/>
      <c r="J60" s="18"/>
      <c r="K60" s="18"/>
      <c r="L60" s="33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8"/>
    </row>
    <row r="61" spans="1:30" ht="33.75" customHeight="1">
      <c r="A61" s="102"/>
      <c r="B61" s="103"/>
      <c r="C61" s="25"/>
      <c r="D61" s="56"/>
      <c r="E61" s="35"/>
      <c r="F61" s="35"/>
      <c r="G61" s="35"/>
      <c r="H61" s="36"/>
      <c r="I61" s="35"/>
      <c r="J61" s="37"/>
      <c r="K61" s="35"/>
      <c r="L61" s="73"/>
      <c r="M61" s="74"/>
      <c r="N61" s="74"/>
      <c r="O61" s="74"/>
      <c r="P61" s="74"/>
      <c r="Q61" s="74"/>
      <c r="R61" s="75"/>
      <c r="S61" s="35"/>
      <c r="T61" s="35"/>
      <c r="U61" s="36"/>
      <c r="V61" s="35"/>
      <c r="W61" s="37"/>
      <c r="X61" s="35"/>
      <c r="Y61" s="67"/>
      <c r="Z61" s="67"/>
      <c r="AA61" s="67"/>
      <c r="AB61" s="67"/>
      <c r="AC61" s="67"/>
      <c r="AD61" s="8"/>
    </row>
    <row r="62" spans="1:30" ht="33.75" customHeight="1">
      <c r="A62" s="102"/>
      <c r="B62" s="103"/>
      <c r="C62" s="25"/>
      <c r="D62" s="5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8"/>
      <c r="T62" s="28"/>
      <c r="U62" s="38"/>
      <c r="V62" s="28"/>
      <c r="W62" s="39"/>
      <c r="X62" s="28"/>
      <c r="Y62" s="18"/>
      <c r="Z62" s="18"/>
      <c r="AA62" s="18"/>
      <c r="AB62" s="18"/>
      <c r="AC62" s="18"/>
      <c r="AD62" s="8"/>
    </row>
    <row r="63" spans="1:30" ht="33.75" customHeight="1">
      <c r="A63" s="104"/>
      <c r="B63" s="105"/>
      <c r="C63" s="29"/>
      <c r="D63" s="52" t="s">
        <v>235</v>
      </c>
      <c r="E63" s="24">
        <v>12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52"/>
    </row>
    <row r="64" spans="1:30" ht="54.75" customHeight="1">
      <c r="A64" s="96" t="s">
        <v>68</v>
      </c>
      <c r="B64" s="97"/>
      <c r="C64" s="29"/>
      <c r="D64" s="55" t="s">
        <v>236</v>
      </c>
      <c r="E64" s="34">
        <v>4</v>
      </c>
      <c r="F64" s="18"/>
      <c r="G64" s="18">
        <v>4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8" t="s">
        <v>237</v>
      </c>
    </row>
    <row r="65" spans="1:30" ht="43.5" customHeight="1">
      <c r="A65" s="98"/>
      <c r="B65" s="99"/>
      <c r="C65" s="29"/>
      <c r="D65" s="52"/>
      <c r="E65" s="18"/>
      <c r="F65" s="18"/>
      <c r="G65" s="18"/>
      <c r="H65" s="18"/>
      <c r="I65" s="18"/>
      <c r="J65" s="18"/>
      <c r="K65" s="18"/>
      <c r="L65" s="24"/>
      <c r="M65" s="18"/>
      <c r="N65" s="18"/>
      <c r="O65" s="33"/>
      <c r="P65" s="18"/>
      <c r="Q65" s="18"/>
      <c r="R65" s="1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8"/>
    </row>
    <row r="66" spans="1:30" ht="43.5" customHeight="1">
      <c r="A66" s="98"/>
      <c r="B66" s="99"/>
      <c r="C66" s="30"/>
      <c r="D66" s="5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8"/>
    </row>
    <row r="67" spans="1:30" ht="43.5" customHeight="1">
      <c r="A67" s="100"/>
      <c r="B67" s="101"/>
      <c r="C67" s="29"/>
      <c r="D67" s="58" t="s">
        <v>69</v>
      </c>
      <c r="E67" s="24">
        <v>12</v>
      </c>
      <c r="F67" s="24"/>
      <c r="G67" s="24">
        <f>SUM(G64:G66)</f>
        <v>4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52"/>
    </row>
    <row r="68" spans="1:30" ht="43.5" customHeight="1">
      <c r="A68" s="31"/>
      <c r="B68" s="32"/>
      <c r="C68" s="29"/>
      <c r="D68" s="59" t="s">
        <v>238</v>
      </c>
      <c r="E68" s="24">
        <f>E20+E30+E40+E58+E64</f>
        <v>96</v>
      </c>
      <c r="F68" s="24"/>
      <c r="G68" s="24" t="e">
        <f>G20+G30+G40+#REF!+G59+G63+G67</f>
        <v>#REF!</v>
      </c>
      <c r="H68" s="24" t="e">
        <f>H20+H30+H40+#REF!+H59+H63+H67</f>
        <v>#REF!</v>
      </c>
      <c r="I68" s="24">
        <f>I20</f>
        <v>5</v>
      </c>
      <c r="J68" s="24" t="e">
        <f>J20+J30+J40+#REF!+J59+J63+J67</f>
        <v>#REF!</v>
      </c>
      <c r="K68" s="24" t="e">
        <f>K20+K30+K40+#REF!+K59+K63+K67</f>
        <v>#REF!</v>
      </c>
      <c r="L68" s="24"/>
      <c r="M68" s="24"/>
      <c r="N68" s="24"/>
      <c r="O68" s="24"/>
      <c r="P68" s="24"/>
      <c r="Q68" s="24">
        <v>6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52"/>
    </row>
    <row r="69" spans="1:30" ht="43.5" customHeight="1">
      <c r="A69" s="31"/>
      <c r="B69" s="32"/>
      <c r="C69" s="29"/>
      <c r="D69" s="59" t="s">
        <v>239</v>
      </c>
      <c r="E69" s="24">
        <v>64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52"/>
    </row>
    <row r="70" spans="1:30" ht="43.5" customHeight="1">
      <c r="A70" s="76"/>
      <c r="B70" s="77"/>
      <c r="C70" s="66"/>
      <c r="D70" s="59" t="s">
        <v>70</v>
      </c>
      <c r="E70" s="24">
        <f>SUM(E68:E69)</f>
        <v>160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52"/>
    </row>
    <row r="71" spans="1:30" ht="45.75" customHeight="1">
      <c r="A71" s="78"/>
      <c r="B71" s="106"/>
      <c r="C71" s="112" t="s">
        <v>240</v>
      </c>
      <c r="D71" s="81" t="s">
        <v>241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70"/>
    </row>
    <row r="72" spans="1:30" ht="22.5" customHeight="1">
      <c r="A72" s="78"/>
      <c r="B72" s="106"/>
      <c r="C72" s="113"/>
      <c r="D72" s="89" t="s">
        <v>242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</row>
    <row r="73" spans="1:30" ht="48" customHeight="1">
      <c r="A73" s="107"/>
      <c r="B73" s="108"/>
      <c r="C73" s="114"/>
      <c r="D73" s="109" t="s">
        <v>243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1"/>
    </row>
    <row r="74" spans="2:30" ht="22.5" customHeight="1">
      <c r="B74" s="11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</row>
    <row r="75" spans="2:30" ht="22.5" customHeight="1">
      <c r="B75" s="11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</row>
    <row r="76" spans="2:30" ht="22.5" customHeight="1">
      <c r="B76" s="11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</row>
    <row r="77" spans="2:30" ht="22.5" customHeight="1">
      <c r="B77" s="11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2:30" ht="22.5" customHeight="1">
      <c r="B78" s="11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  <row r="79" spans="2:30" ht="22.5" customHeight="1">
      <c r="B79" s="11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0" ht="22.5" customHeight="1">
      <c r="B80" s="11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</row>
    <row r="81" spans="2:30" ht="22.5" customHeight="1">
      <c r="B81" s="11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</row>
    <row r="82" spans="2:30" ht="22.5" customHeight="1">
      <c r="B82" s="11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</row>
    <row r="83" spans="2:30" ht="22.5" customHeight="1">
      <c r="B83" s="11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</row>
    <row r="84" spans="2:30" ht="22.5" customHeight="1">
      <c r="B84" s="11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</row>
    <row r="85" spans="2:30" ht="22.5" customHeight="1">
      <c r="B85" s="11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</row>
    <row r="86" spans="2:30" ht="22.5" customHeight="1">
      <c r="B86" s="11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spans="2:30" ht="22.5" customHeight="1">
      <c r="B87" s="11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</row>
    <row r="88" spans="2:30" ht="22.5" customHeight="1">
      <c r="B88" s="11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  <row r="89" spans="2:30" ht="22.5" customHeight="1">
      <c r="B89" s="11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</row>
    <row r="90" spans="2:30" ht="22.5" customHeight="1">
      <c r="B90" s="11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</row>
    <row r="91" spans="2:30" ht="22.5" customHeight="1">
      <c r="B91" s="11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</row>
    <row r="92" spans="2:30" ht="22.5" customHeight="1">
      <c r="B92" s="11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spans="2:30" ht="22.5" customHeight="1">
      <c r="B93" s="11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</row>
    <row r="94" spans="2:30" ht="22.5" customHeight="1">
      <c r="B94" s="11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</row>
    <row r="95" spans="2:30" ht="22.5" customHeight="1">
      <c r="B95" s="11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spans="2:30" ht="22.5" customHeight="1">
      <c r="B96" s="47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</row>
    <row r="97" spans="2:30" ht="22.5" customHeight="1">
      <c r="B97" s="40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</row>
    <row r="98" spans="2:30" ht="22.5" customHeight="1">
      <c r="B98" s="11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</row>
    <row r="99" spans="2:30" ht="22.5" customHeight="1">
      <c r="B99" s="11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</row>
    <row r="100" spans="2:30" ht="22.5" customHeight="1">
      <c r="B100" s="11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</row>
    <row r="101" spans="2:30" ht="22.5" customHeight="1">
      <c r="B101" s="11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</row>
    <row r="102" spans="2:30" ht="22.5" customHeight="1">
      <c r="B102" s="11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</row>
    <row r="103" spans="2:30" ht="22.5" customHeight="1">
      <c r="B103" s="11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</row>
    <row r="104" spans="2:30" ht="22.5" customHeight="1">
      <c r="B104" s="11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</row>
    <row r="105" spans="2:30" ht="22.5" customHeight="1">
      <c r="B105" s="11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</row>
    <row r="106" spans="2:30" ht="22.5" customHeight="1">
      <c r="B106" s="11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</row>
    <row r="107" spans="2:30" ht="22.5" customHeight="1">
      <c r="B107" s="11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</row>
    <row r="108" spans="2:30" ht="22.5" customHeight="1">
      <c r="B108" s="11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</row>
    <row r="109" spans="2:30" ht="22.5" customHeight="1">
      <c r="B109" s="11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2:30" ht="22.5" customHeight="1">
      <c r="B110" s="11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</row>
    <row r="111" spans="2:30" ht="22.5" customHeight="1">
      <c r="B111" s="11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</row>
    <row r="112" spans="2:30" ht="22.5" customHeight="1">
      <c r="B112" s="11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spans="2:30" ht="22.5" customHeight="1">
      <c r="B113" s="11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2:30" ht="22.5" customHeight="1">
      <c r="B114" s="11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</row>
    <row r="115" spans="2:30" ht="22.5" customHeight="1">
      <c r="B115" s="11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</row>
    <row r="116" spans="2:30" ht="22.5" customHeight="1">
      <c r="B116" s="11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</row>
    <row r="117" spans="2:30" ht="22.5" customHeight="1">
      <c r="B117" s="11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</row>
    <row r="118" spans="2:30" ht="22.5" customHeight="1">
      <c r="B118" s="11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</row>
    <row r="119" spans="2:30" ht="22.5" customHeight="1">
      <c r="B119" s="11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</row>
    <row r="120" spans="2:30" ht="22.5" customHeight="1">
      <c r="B120" s="11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</row>
    <row r="121" spans="2:30" ht="22.5" customHeight="1">
      <c r="B121" s="11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</row>
    <row r="122" spans="2:30" ht="22.5" customHeight="1">
      <c r="B122" s="11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2:30" ht="22.5" customHeight="1">
      <c r="B123" s="11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</row>
    <row r="124" spans="2:30" ht="22.5" customHeight="1">
      <c r="B124" s="11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2:30" ht="22.5" customHeight="1">
      <c r="B125" s="11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</row>
    <row r="126" spans="2:30" ht="22.5" customHeight="1">
      <c r="B126" s="11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</row>
    <row r="127" spans="2:30" ht="22.5" customHeight="1">
      <c r="B127" s="42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</row>
    <row r="128" spans="2:30" ht="22.5" customHeight="1">
      <c r="B128" s="42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2:30" ht="22.5" customHeight="1">
      <c r="B129" s="42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6"/>
    </row>
    <row r="130" spans="2:30" ht="22.5" customHeight="1">
      <c r="B130" s="116"/>
      <c r="C130" s="14"/>
      <c r="D130" s="44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117"/>
    </row>
    <row r="131" spans="2:30" ht="22.5" customHeight="1">
      <c r="B131" s="116"/>
      <c r="C131" s="14"/>
      <c r="D131" s="44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117"/>
    </row>
    <row r="132" spans="2:30" ht="22.5" customHeight="1">
      <c r="B132" s="116"/>
      <c r="C132" s="14"/>
      <c r="D132" s="44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117"/>
    </row>
    <row r="133" spans="2:30" ht="22.5" customHeight="1">
      <c r="B133" s="116"/>
      <c r="C133" s="14"/>
      <c r="D133" s="44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117"/>
    </row>
    <row r="134" spans="2:30" ht="22.5" customHeight="1">
      <c r="B134" s="116"/>
      <c r="C134" s="14"/>
      <c r="D134" s="44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117"/>
    </row>
    <row r="135" spans="2:30" ht="22.5" customHeight="1">
      <c r="B135" s="116"/>
      <c r="C135" s="14"/>
      <c r="D135" s="44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117"/>
    </row>
    <row r="136" spans="2:30" ht="22.5" customHeight="1">
      <c r="B136" s="116"/>
      <c r="C136" s="14"/>
      <c r="D136" s="44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117"/>
    </row>
    <row r="137" spans="2:30" ht="22.5" customHeight="1">
      <c r="B137" s="116"/>
      <c r="C137" s="14"/>
      <c r="D137" s="44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117"/>
    </row>
    <row r="138" spans="2:30" ht="22.5" customHeight="1">
      <c r="B138" s="116"/>
      <c r="C138" s="14"/>
      <c r="D138" s="44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117"/>
    </row>
    <row r="139" spans="2:30" ht="22.5" customHeight="1">
      <c r="B139" s="41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2:30" ht="22.5" customHeight="1">
      <c r="B140" s="48"/>
      <c r="C140" s="49"/>
      <c r="D140" s="44"/>
      <c r="E140" s="40"/>
      <c r="F140" s="42"/>
      <c r="G140" s="42"/>
      <c r="H140" s="42"/>
      <c r="I140" s="42"/>
      <c r="J140" s="42"/>
      <c r="K140" s="42"/>
      <c r="L140" s="40"/>
      <c r="M140" s="40"/>
      <c r="N140" s="40"/>
      <c r="O140" s="40"/>
      <c r="P140" s="40"/>
      <c r="Q140" s="40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4"/>
    </row>
    <row r="141" spans="1:29" ht="22.5" customHeight="1">
      <c r="A141" s="116"/>
      <c r="B141" s="49"/>
      <c r="C141" s="44"/>
      <c r="D141" s="60"/>
      <c r="E141" s="50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</row>
    <row r="142" spans="1:29" ht="22.5" customHeight="1">
      <c r="A142" s="116"/>
      <c r="B142" s="49"/>
      <c r="C142" s="44"/>
      <c r="D142" s="60"/>
      <c r="E142" s="50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</row>
    <row r="143" spans="1:29" ht="22.5" customHeight="1">
      <c r="A143" s="116"/>
      <c r="B143" s="118"/>
      <c r="C143" s="116"/>
      <c r="D143" s="44"/>
      <c r="E143" s="42"/>
      <c r="F143" s="42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42"/>
      <c r="S143" s="42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</row>
    <row r="144" spans="1:29" ht="22.5" customHeight="1">
      <c r="A144" s="116"/>
      <c r="B144" s="49"/>
      <c r="C144" s="46"/>
      <c r="D144" s="61"/>
      <c r="E144" s="40"/>
      <c r="F144" s="42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2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</row>
    <row r="145" spans="1:29" ht="22.5" customHeight="1">
      <c r="A145" s="14"/>
      <c r="B145" s="42"/>
      <c r="C145" s="44"/>
      <c r="D145" s="61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</row>
    <row r="146" spans="2:30" ht="22.5" customHeight="1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29" ht="22.5" customHeight="1">
      <c r="A147" s="45"/>
      <c r="B147" s="51"/>
      <c r="C147" s="45"/>
      <c r="D147" s="62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</row>
    <row r="148" spans="1:29" ht="22.5" customHeight="1">
      <c r="A148" s="45"/>
      <c r="B148" s="51"/>
      <c r="C148" s="45"/>
      <c r="D148" s="62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</row>
    <row r="149" spans="1:17" ht="22.5" customHeight="1">
      <c r="A149" s="45"/>
      <c r="B149" s="51"/>
      <c r="C149" s="45"/>
      <c r="D149" s="62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29" ht="22.5" customHeight="1">
      <c r="A150" s="45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</row>
    <row r="151" spans="1:17" ht="22.5" customHeight="1">
      <c r="A151" s="45"/>
      <c r="B151" s="51"/>
      <c r="C151" s="45"/>
      <c r="D151" s="62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29" ht="22.5" customHeight="1">
      <c r="A152" s="45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</row>
    <row r="153" spans="1:17" ht="22.5" customHeight="1">
      <c r="A153" s="45"/>
      <c r="B153" s="51"/>
      <c r="C153" s="45"/>
      <c r="D153" s="62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</sheetData>
  <mergeCells count="67">
    <mergeCell ref="T3:AC3"/>
    <mergeCell ref="U8:AC8"/>
    <mergeCell ref="U9:AC9"/>
    <mergeCell ref="U6:AC6"/>
    <mergeCell ref="T19:U19"/>
    <mergeCell ref="T142:AC142"/>
    <mergeCell ref="V19:AC19"/>
    <mergeCell ref="U7:AC7"/>
    <mergeCell ref="B146:D146"/>
    <mergeCell ref="E146:AD146"/>
    <mergeCell ref="B150:P150"/>
    <mergeCell ref="B152:P152"/>
    <mergeCell ref="B130:B138"/>
    <mergeCell ref="AD130:AD138"/>
    <mergeCell ref="C139:AD139"/>
    <mergeCell ref="A141:A144"/>
    <mergeCell ref="B143:C143"/>
    <mergeCell ref="G143:Q143"/>
    <mergeCell ref="B100:B102"/>
    <mergeCell ref="B103:B111"/>
    <mergeCell ref="B112:B115"/>
    <mergeCell ref="B116:B126"/>
    <mergeCell ref="B74:B80"/>
    <mergeCell ref="B81:B87"/>
    <mergeCell ref="B88:B95"/>
    <mergeCell ref="B98:B99"/>
    <mergeCell ref="A64:B67"/>
    <mergeCell ref="D71:AD71"/>
    <mergeCell ref="D72:AD72"/>
    <mergeCell ref="A41:B54"/>
    <mergeCell ref="L61:R61"/>
    <mergeCell ref="L52:R52"/>
    <mergeCell ref="A70:B73"/>
    <mergeCell ref="D73:AD73"/>
    <mergeCell ref="C71:C73"/>
    <mergeCell ref="L55:R55"/>
    <mergeCell ref="A31:B40"/>
    <mergeCell ref="A55:B59"/>
    <mergeCell ref="A60:B63"/>
    <mergeCell ref="Q18:R18"/>
    <mergeCell ref="G19:H19"/>
    <mergeCell ref="I19:Q19"/>
    <mergeCell ref="A21:B30"/>
    <mergeCell ref="A5:B20"/>
    <mergeCell ref="Q5:R5"/>
    <mergeCell ref="H6:P6"/>
    <mergeCell ref="H7:P7"/>
    <mergeCell ref="Q7:R7"/>
    <mergeCell ref="H8:P8"/>
    <mergeCell ref="Q13:R13"/>
    <mergeCell ref="H9:P9"/>
    <mergeCell ref="Q14:R14"/>
    <mergeCell ref="Q15:R15"/>
    <mergeCell ref="Q17:R17"/>
    <mergeCell ref="Q8:R8"/>
    <mergeCell ref="G11:R11"/>
    <mergeCell ref="Q12:R12"/>
    <mergeCell ref="A1:AD2"/>
    <mergeCell ref="A3:B4"/>
    <mergeCell ref="C3:C4"/>
    <mergeCell ref="D3:D4"/>
    <mergeCell ref="E3:E4"/>
    <mergeCell ref="F3:F4"/>
    <mergeCell ref="G3:Q3"/>
    <mergeCell ref="AD3:AD4"/>
    <mergeCell ref="Q4:R4"/>
    <mergeCell ref="S3:S4"/>
  </mergeCells>
  <printOptions/>
  <pageMargins left="0.7480314960629921" right="0.47" top="0.32" bottom="0.984251968503937" header="0.24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workbookViewId="0" topLeftCell="A46">
      <selection activeCell="E62" sqref="E62"/>
    </sheetView>
  </sheetViews>
  <sheetFormatPr defaultColWidth="9.00390625" defaultRowHeight="22.5" customHeight="1"/>
  <cols>
    <col min="1" max="1" width="3.375" style="6" customWidth="1"/>
    <col min="2" max="2" width="1.37890625" style="6" customWidth="1"/>
    <col min="3" max="3" width="8.125" style="6" customWidth="1"/>
    <col min="4" max="4" width="21.00390625" style="63" customWidth="1"/>
    <col min="5" max="5" width="6.625" style="6" customWidth="1"/>
    <col min="6" max="6" width="5.00390625" style="6" hidden="1" customWidth="1"/>
    <col min="7" max="11" width="3.25390625" style="6" hidden="1" customWidth="1"/>
    <col min="12" max="12" width="4.375" style="6" hidden="1" customWidth="1"/>
    <col min="13" max="13" width="2.875" style="6" hidden="1" customWidth="1"/>
    <col min="14" max="16" width="3.25390625" style="6" hidden="1" customWidth="1"/>
    <col min="17" max="17" width="2.50390625" style="6" hidden="1" customWidth="1"/>
    <col min="18" max="18" width="3.25390625" style="6" hidden="1" customWidth="1"/>
    <col min="19" max="19" width="49.75390625" style="65" customWidth="1"/>
    <col min="20" max="255" width="9.00390625" style="6" customWidth="1"/>
    <col min="256" max="16384" width="9.00390625" style="6" customWidth="1"/>
  </cols>
  <sheetData>
    <row r="1" spans="1:19" ht="22.5" customHeight="1">
      <c r="A1" s="120" t="s">
        <v>145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19" ht="22.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88" t="s">
        <v>0</v>
      </c>
      <c r="B3" s="88"/>
      <c r="C3" s="88" t="s">
        <v>1</v>
      </c>
      <c r="D3" s="89" t="s">
        <v>2</v>
      </c>
      <c r="E3" s="88" t="s">
        <v>3</v>
      </c>
      <c r="F3" s="88" t="s">
        <v>4</v>
      </c>
      <c r="G3" s="90" t="s">
        <v>5</v>
      </c>
      <c r="H3" s="91"/>
      <c r="I3" s="91"/>
      <c r="J3" s="91"/>
      <c r="K3" s="91"/>
      <c r="L3" s="91"/>
      <c r="M3" s="91"/>
      <c r="N3" s="91"/>
      <c r="O3" s="91"/>
      <c r="P3" s="91"/>
      <c r="Q3" s="92"/>
      <c r="R3" s="7"/>
      <c r="S3" s="89" t="s">
        <v>6</v>
      </c>
    </row>
    <row r="4" spans="1:19" ht="18" customHeight="1">
      <c r="A4" s="88"/>
      <c r="B4" s="88"/>
      <c r="C4" s="88"/>
      <c r="D4" s="89"/>
      <c r="E4" s="88"/>
      <c r="F4" s="88"/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88" t="s">
        <v>17</v>
      </c>
      <c r="R4" s="88"/>
      <c r="S4" s="89"/>
    </row>
    <row r="5" spans="1:19" ht="22.5" customHeight="1">
      <c r="A5" s="80" t="s">
        <v>18</v>
      </c>
      <c r="B5" s="80"/>
      <c r="C5" s="7"/>
      <c r="D5" s="8" t="s">
        <v>19</v>
      </c>
      <c r="E5" s="7">
        <v>1</v>
      </c>
      <c r="F5" s="7">
        <v>18</v>
      </c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88"/>
      <c r="R5" s="88"/>
      <c r="S5" s="8" t="s">
        <v>137</v>
      </c>
    </row>
    <row r="6" spans="1:19" ht="22.5" customHeight="1">
      <c r="A6" s="80"/>
      <c r="B6" s="80"/>
      <c r="C6" s="7"/>
      <c r="D6" s="8" t="s">
        <v>20</v>
      </c>
      <c r="E6" s="7">
        <v>2</v>
      </c>
      <c r="F6" s="7"/>
      <c r="G6" s="9"/>
      <c r="H6" s="90" t="s">
        <v>21</v>
      </c>
      <c r="I6" s="91"/>
      <c r="J6" s="91"/>
      <c r="K6" s="91"/>
      <c r="L6" s="91"/>
      <c r="M6" s="91"/>
      <c r="N6" s="91"/>
      <c r="O6" s="91"/>
      <c r="P6" s="92"/>
      <c r="Q6" s="9"/>
      <c r="R6" s="9"/>
      <c r="S6" s="8" t="s">
        <v>138</v>
      </c>
    </row>
    <row r="7" spans="1:19" ht="22.5" customHeight="1">
      <c r="A7" s="80"/>
      <c r="B7" s="80"/>
      <c r="C7" s="7"/>
      <c r="D7" s="8" t="s">
        <v>22</v>
      </c>
      <c r="E7" s="7">
        <v>2</v>
      </c>
      <c r="F7" s="7">
        <v>36</v>
      </c>
      <c r="G7" s="7"/>
      <c r="H7" s="90" t="s">
        <v>23</v>
      </c>
      <c r="I7" s="91"/>
      <c r="J7" s="91"/>
      <c r="K7" s="91"/>
      <c r="L7" s="91"/>
      <c r="M7" s="91"/>
      <c r="N7" s="91"/>
      <c r="O7" s="91"/>
      <c r="P7" s="92"/>
      <c r="Q7" s="88"/>
      <c r="R7" s="88"/>
      <c r="S7" s="8" t="s">
        <v>138</v>
      </c>
    </row>
    <row r="8" spans="1:19" ht="22.5" customHeight="1">
      <c r="A8" s="80"/>
      <c r="B8" s="80"/>
      <c r="C8" s="7"/>
      <c r="D8" s="8" t="s">
        <v>24</v>
      </c>
      <c r="E8" s="7">
        <v>3</v>
      </c>
      <c r="F8" s="7">
        <v>54</v>
      </c>
      <c r="G8" s="7"/>
      <c r="H8" s="90" t="s">
        <v>23</v>
      </c>
      <c r="I8" s="91"/>
      <c r="J8" s="91"/>
      <c r="K8" s="91"/>
      <c r="L8" s="91"/>
      <c r="M8" s="91"/>
      <c r="N8" s="91"/>
      <c r="O8" s="91"/>
      <c r="P8" s="92"/>
      <c r="Q8" s="88"/>
      <c r="R8" s="88"/>
      <c r="S8" s="8" t="s">
        <v>138</v>
      </c>
    </row>
    <row r="9" spans="1:19" ht="27" customHeight="1">
      <c r="A9" s="80"/>
      <c r="B9" s="80"/>
      <c r="C9" s="7"/>
      <c r="D9" s="8" t="s">
        <v>25</v>
      </c>
      <c r="E9" s="7">
        <v>3</v>
      </c>
      <c r="F9" s="7">
        <v>54</v>
      </c>
      <c r="G9" s="9"/>
      <c r="H9" s="90" t="s">
        <v>23</v>
      </c>
      <c r="I9" s="91"/>
      <c r="J9" s="91"/>
      <c r="K9" s="91"/>
      <c r="L9" s="91"/>
      <c r="M9" s="91"/>
      <c r="N9" s="91"/>
      <c r="O9" s="91"/>
      <c r="P9" s="92"/>
      <c r="Q9" s="9"/>
      <c r="R9" s="9"/>
      <c r="S9" s="8" t="s">
        <v>138</v>
      </c>
    </row>
    <row r="10" spans="1:19" ht="27" customHeight="1">
      <c r="A10" s="80"/>
      <c r="B10" s="80"/>
      <c r="C10" s="7"/>
      <c r="D10" s="8" t="s">
        <v>26</v>
      </c>
      <c r="E10" s="7">
        <v>3</v>
      </c>
      <c r="F10" s="7"/>
      <c r="G10" s="10"/>
      <c r="H10" s="10"/>
      <c r="I10" s="10" t="s">
        <v>27</v>
      </c>
      <c r="J10" s="10"/>
      <c r="K10" s="10"/>
      <c r="L10" s="10"/>
      <c r="M10" s="10"/>
      <c r="N10" s="10"/>
      <c r="O10" s="10"/>
      <c r="P10" s="10"/>
      <c r="Q10" s="10"/>
      <c r="R10" s="11"/>
      <c r="S10" s="8" t="s">
        <v>139</v>
      </c>
    </row>
    <row r="11" spans="1:19" ht="22.5" customHeight="1">
      <c r="A11" s="80"/>
      <c r="B11" s="80"/>
      <c r="C11" s="7"/>
      <c r="D11" s="8" t="s">
        <v>28</v>
      </c>
      <c r="E11" s="7">
        <v>2</v>
      </c>
      <c r="F11" s="7">
        <v>32</v>
      </c>
      <c r="G11" s="90" t="s">
        <v>29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8" t="s">
        <v>138</v>
      </c>
    </row>
    <row r="12" spans="1:19" ht="22.5" customHeight="1">
      <c r="A12" s="80"/>
      <c r="B12" s="80"/>
      <c r="C12" s="7"/>
      <c r="D12" s="8" t="s">
        <v>30</v>
      </c>
      <c r="E12" s="7">
        <v>3</v>
      </c>
      <c r="F12" s="7">
        <v>72</v>
      </c>
      <c r="G12" s="7">
        <v>4</v>
      </c>
      <c r="H12" s="7"/>
      <c r="I12" s="7"/>
      <c r="J12" s="7"/>
      <c r="K12" s="7"/>
      <c r="L12" s="7"/>
      <c r="M12" s="7"/>
      <c r="N12" s="7"/>
      <c r="O12" s="7"/>
      <c r="P12" s="7"/>
      <c r="Q12" s="88"/>
      <c r="R12" s="88"/>
      <c r="S12" s="8" t="s">
        <v>137</v>
      </c>
    </row>
    <row r="13" spans="1:19" ht="22.5" customHeight="1">
      <c r="A13" s="80"/>
      <c r="B13" s="80"/>
      <c r="C13" s="7"/>
      <c r="D13" s="8" t="s">
        <v>31</v>
      </c>
      <c r="E13" s="7">
        <v>3</v>
      </c>
      <c r="F13" s="7">
        <v>72</v>
      </c>
      <c r="G13" s="7"/>
      <c r="H13" s="7">
        <v>4</v>
      </c>
      <c r="I13" s="7"/>
      <c r="J13" s="7"/>
      <c r="K13" s="7"/>
      <c r="L13" s="7"/>
      <c r="M13" s="7"/>
      <c r="N13" s="7"/>
      <c r="O13" s="7"/>
      <c r="P13" s="7"/>
      <c r="Q13" s="88"/>
      <c r="R13" s="88"/>
      <c r="S13" s="8" t="s">
        <v>140</v>
      </c>
    </row>
    <row r="14" spans="1:19" ht="22.5" customHeight="1">
      <c r="A14" s="80"/>
      <c r="B14" s="80"/>
      <c r="C14" s="7"/>
      <c r="D14" s="8" t="s">
        <v>32</v>
      </c>
      <c r="E14" s="7">
        <v>3</v>
      </c>
      <c r="F14" s="7">
        <v>72</v>
      </c>
      <c r="G14" s="7"/>
      <c r="H14" s="7"/>
      <c r="I14" s="7"/>
      <c r="J14" s="7">
        <v>4</v>
      </c>
      <c r="K14" s="7"/>
      <c r="L14" s="7"/>
      <c r="M14" s="7"/>
      <c r="N14" s="7"/>
      <c r="O14" s="7"/>
      <c r="P14" s="7"/>
      <c r="Q14" s="88"/>
      <c r="R14" s="88"/>
      <c r="S14" s="8" t="s">
        <v>141</v>
      </c>
    </row>
    <row r="15" spans="1:19" ht="22.5" customHeight="1">
      <c r="A15" s="80"/>
      <c r="B15" s="80"/>
      <c r="C15" s="7"/>
      <c r="D15" s="8" t="s">
        <v>33</v>
      </c>
      <c r="E15" s="7">
        <v>3</v>
      </c>
      <c r="F15" s="7">
        <v>72</v>
      </c>
      <c r="G15" s="7"/>
      <c r="H15" s="7"/>
      <c r="I15" s="7"/>
      <c r="J15" s="7"/>
      <c r="K15" s="7">
        <v>4</v>
      </c>
      <c r="L15" s="7"/>
      <c r="M15" s="7"/>
      <c r="N15" s="7"/>
      <c r="O15" s="7"/>
      <c r="P15" s="7"/>
      <c r="Q15" s="88"/>
      <c r="R15" s="88"/>
      <c r="S15" s="8" t="s">
        <v>142</v>
      </c>
    </row>
    <row r="16" spans="1:19" ht="22.5" customHeight="1">
      <c r="A16" s="80"/>
      <c r="B16" s="80"/>
      <c r="C16" s="7"/>
      <c r="D16" s="8" t="s">
        <v>34</v>
      </c>
      <c r="E16" s="7">
        <v>2</v>
      </c>
      <c r="F16" s="7">
        <v>36</v>
      </c>
      <c r="G16" s="7"/>
      <c r="H16" s="7"/>
      <c r="I16" s="7" t="s">
        <v>35</v>
      </c>
      <c r="J16" s="7"/>
      <c r="K16" s="7"/>
      <c r="L16" s="7"/>
      <c r="M16" s="7"/>
      <c r="N16" s="7"/>
      <c r="O16" s="7"/>
      <c r="P16" s="7"/>
      <c r="Q16" s="7"/>
      <c r="R16" s="7"/>
      <c r="S16" s="8" t="s">
        <v>139</v>
      </c>
    </row>
    <row r="17" spans="1:19" ht="22.5" customHeight="1">
      <c r="A17" s="80"/>
      <c r="B17" s="80"/>
      <c r="C17" s="7"/>
      <c r="D17" s="8" t="s">
        <v>36</v>
      </c>
      <c r="E17" s="7">
        <v>2</v>
      </c>
      <c r="F17" s="7">
        <v>36</v>
      </c>
      <c r="G17" s="7">
        <v>2</v>
      </c>
      <c r="H17" s="7"/>
      <c r="I17" s="7"/>
      <c r="J17" s="7"/>
      <c r="K17" s="7"/>
      <c r="L17" s="7"/>
      <c r="M17" s="7"/>
      <c r="N17" s="7"/>
      <c r="O17" s="7"/>
      <c r="P17" s="7"/>
      <c r="Q17" s="88"/>
      <c r="R17" s="88"/>
      <c r="S17" s="8" t="s">
        <v>137</v>
      </c>
    </row>
    <row r="18" spans="1:19" ht="22.5" customHeight="1">
      <c r="A18" s="80"/>
      <c r="B18" s="80"/>
      <c r="C18" s="7"/>
      <c r="D18" s="8" t="s">
        <v>37</v>
      </c>
      <c r="E18" s="7">
        <v>2</v>
      </c>
      <c r="F18" s="7">
        <v>36</v>
      </c>
      <c r="G18" s="7"/>
      <c r="H18" s="7">
        <v>2</v>
      </c>
      <c r="I18" s="7"/>
      <c r="J18" s="7"/>
      <c r="K18" s="7"/>
      <c r="L18" s="7"/>
      <c r="M18" s="7"/>
      <c r="N18" s="7"/>
      <c r="O18" s="7"/>
      <c r="P18" s="7"/>
      <c r="Q18" s="88"/>
      <c r="R18" s="88"/>
      <c r="S18" s="8" t="s">
        <v>140</v>
      </c>
    </row>
    <row r="19" spans="1:19" ht="22.5" customHeight="1">
      <c r="A19" s="80"/>
      <c r="B19" s="80"/>
      <c r="C19" s="7"/>
      <c r="D19" s="8" t="s">
        <v>146</v>
      </c>
      <c r="E19" s="7">
        <v>1</v>
      </c>
      <c r="F19" s="7">
        <v>38</v>
      </c>
      <c r="G19" s="79">
        <v>1</v>
      </c>
      <c r="H19" s="79"/>
      <c r="I19" s="88" t="s">
        <v>143</v>
      </c>
      <c r="J19" s="88"/>
      <c r="K19" s="88"/>
      <c r="L19" s="88"/>
      <c r="M19" s="88"/>
      <c r="N19" s="88"/>
      <c r="O19" s="88"/>
      <c r="P19" s="88"/>
      <c r="Q19" s="88"/>
      <c r="R19" s="9"/>
      <c r="S19" s="8" t="s">
        <v>138</v>
      </c>
    </row>
    <row r="20" spans="1:19" ht="22.5" customHeight="1">
      <c r="A20" s="80"/>
      <c r="B20" s="80"/>
      <c r="C20" s="9"/>
      <c r="D20" s="8" t="s">
        <v>109</v>
      </c>
      <c r="E20" s="13">
        <f>SUM(E5:E19)</f>
        <v>35</v>
      </c>
      <c r="F20" s="13"/>
      <c r="G20" s="15">
        <v>8</v>
      </c>
      <c r="H20" s="15">
        <v>8</v>
      </c>
      <c r="I20" s="15">
        <v>5</v>
      </c>
      <c r="J20" s="15">
        <v>7</v>
      </c>
      <c r="K20" s="15">
        <v>7</v>
      </c>
      <c r="L20" s="13"/>
      <c r="M20" s="13"/>
      <c r="N20" s="13"/>
      <c r="O20" s="13"/>
      <c r="P20" s="13"/>
      <c r="Q20" s="13"/>
      <c r="R20" s="7"/>
      <c r="S20" s="8"/>
    </row>
    <row r="21" spans="1:19" ht="22.5" customHeight="1">
      <c r="A21" s="80" t="s">
        <v>39</v>
      </c>
      <c r="B21" s="80"/>
      <c r="C21" s="16" t="s">
        <v>110</v>
      </c>
      <c r="D21" s="52" t="s">
        <v>40</v>
      </c>
      <c r="E21" s="17">
        <v>2</v>
      </c>
      <c r="F21" s="18">
        <f aca="true" t="shared" si="0" ref="F21:F29">E21*18</f>
        <v>36</v>
      </c>
      <c r="G21" s="19">
        <v>2</v>
      </c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64" t="s">
        <v>134</v>
      </c>
    </row>
    <row r="22" spans="1:19" ht="22.5" customHeight="1">
      <c r="A22" s="80"/>
      <c r="B22" s="80"/>
      <c r="C22" s="20">
        <v>95100054</v>
      </c>
      <c r="D22" s="52" t="s">
        <v>41</v>
      </c>
      <c r="E22" s="17">
        <v>3</v>
      </c>
      <c r="F22" s="18">
        <f t="shared" si="0"/>
        <v>54</v>
      </c>
      <c r="G22" s="19">
        <v>3</v>
      </c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64" t="s">
        <v>134</v>
      </c>
    </row>
    <row r="23" spans="1:19" ht="22.5" customHeight="1">
      <c r="A23" s="80"/>
      <c r="B23" s="80"/>
      <c r="C23" s="16" t="s">
        <v>111</v>
      </c>
      <c r="D23" s="52" t="s">
        <v>42</v>
      </c>
      <c r="E23" s="17">
        <v>3</v>
      </c>
      <c r="F23" s="18">
        <f t="shared" si="0"/>
        <v>54</v>
      </c>
      <c r="G23" s="19">
        <v>3</v>
      </c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4" t="s">
        <v>134</v>
      </c>
    </row>
    <row r="24" spans="1:19" ht="22.5" customHeight="1">
      <c r="A24" s="80"/>
      <c r="B24" s="80"/>
      <c r="C24" s="16" t="s">
        <v>112</v>
      </c>
      <c r="D24" s="52" t="s">
        <v>43</v>
      </c>
      <c r="E24" s="17">
        <v>3</v>
      </c>
      <c r="F24" s="18">
        <f t="shared" si="0"/>
        <v>54</v>
      </c>
      <c r="G24" s="19"/>
      <c r="H24" s="19">
        <v>3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64" t="s">
        <v>134</v>
      </c>
    </row>
    <row r="25" spans="1:19" ht="22.5" customHeight="1">
      <c r="A25" s="80"/>
      <c r="B25" s="80"/>
      <c r="C25" s="16" t="s">
        <v>113</v>
      </c>
      <c r="D25" s="52" t="s">
        <v>44</v>
      </c>
      <c r="E25" s="17">
        <v>3</v>
      </c>
      <c r="F25" s="18">
        <f t="shared" si="0"/>
        <v>54</v>
      </c>
      <c r="G25" s="19"/>
      <c r="H25" s="17">
        <v>3</v>
      </c>
      <c r="I25" s="18"/>
      <c r="J25" s="21"/>
      <c r="K25" s="18"/>
      <c r="L25" s="18"/>
      <c r="M25" s="18"/>
      <c r="N25" s="18"/>
      <c r="O25" s="18"/>
      <c r="P25" s="18"/>
      <c r="Q25" s="18"/>
      <c r="R25" s="18"/>
      <c r="S25" s="64" t="s">
        <v>134</v>
      </c>
    </row>
    <row r="26" spans="1:19" ht="22.5" customHeight="1">
      <c r="A26" s="80"/>
      <c r="B26" s="80"/>
      <c r="C26" s="16" t="s">
        <v>114</v>
      </c>
      <c r="D26" s="52" t="s">
        <v>45</v>
      </c>
      <c r="E26" s="17">
        <v>3</v>
      </c>
      <c r="F26" s="18">
        <f t="shared" si="0"/>
        <v>54</v>
      </c>
      <c r="G26" s="19"/>
      <c r="H26" s="17">
        <v>3</v>
      </c>
      <c r="I26" s="18"/>
      <c r="J26" s="21"/>
      <c r="K26" s="18"/>
      <c r="L26" s="18"/>
      <c r="M26" s="22"/>
      <c r="N26" s="18"/>
      <c r="O26" s="18"/>
      <c r="P26" s="18"/>
      <c r="Q26" s="18"/>
      <c r="R26" s="18"/>
      <c r="S26" s="64" t="s">
        <v>134</v>
      </c>
    </row>
    <row r="27" spans="1:19" ht="22.5" customHeight="1">
      <c r="A27" s="80"/>
      <c r="B27" s="80"/>
      <c r="C27" s="16" t="s">
        <v>115</v>
      </c>
      <c r="D27" s="53" t="s">
        <v>46</v>
      </c>
      <c r="E27" s="17">
        <v>3</v>
      </c>
      <c r="F27" s="18">
        <f t="shared" si="0"/>
        <v>54</v>
      </c>
      <c r="G27" s="18"/>
      <c r="H27" s="18"/>
      <c r="I27" s="18"/>
      <c r="J27" s="17">
        <v>3</v>
      </c>
      <c r="K27" s="21"/>
      <c r="L27" s="18"/>
      <c r="M27" s="18"/>
      <c r="N27" s="18"/>
      <c r="O27" s="18"/>
      <c r="P27" s="18"/>
      <c r="Q27" s="18"/>
      <c r="R27" s="18"/>
      <c r="S27" s="64" t="s">
        <v>134</v>
      </c>
    </row>
    <row r="28" spans="1:19" ht="22.5" customHeight="1">
      <c r="A28" s="80"/>
      <c r="B28" s="80"/>
      <c r="C28" s="16" t="s">
        <v>116</v>
      </c>
      <c r="D28" s="52" t="s">
        <v>47</v>
      </c>
      <c r="E28" s="17">
        <v>4</v>
      </c>
      <c r="F28" s="18">
        <f t="shared" si="0"/>
        <v>72</v>
      </c>
      <c r="G28" s="18"/>
      <c r="H28" s="21"/>
      <c r="I28" s="18"/>
      <c r="J28" s="19">
        <v>4</v>
      </c>
      <c r="K28" s="21"/>
      <c r="L28" s="18"/>
      <c r="M28" s="18"/>
      <c r="N28" s="18"/>
      <c r="O28" s="18"/>
      <c r="P28" s="18"/>
      <c r="Q28" s="18"/>
      <c r="R28" s="18"/>
      <c r="S28" s="64" t="s">
        <v>134</v>
      </c>
    </row>
    <row r="29" spans="1:19" ht="22.5" customHeight="1">
      <c r="A29" s="80"/>
      <c r="B29" s="80"/>
      <c r="C29" s="16" t="s">
        <v>119</v>
      </c>
      <c r="D29" s="52" t="s">
        <v>136</v>
      </c>
      <c r="E29" s="17">
        <v>3</v>
      </c>
      <c r="F29" s="18">
        <f t="shared" si="0"/>
        <v>54</v>
      </c>
      <c r="G29" s="18"/>
      <c r="H29" s="21"/>
      <c r="I29" s="18"/>
      <c r="J29" s="19"/>
      <c r="K29" s="21">
        <v>3</v>
      </c>
      <c r="L29" s="18"/>
      <c r="M29" s="18"/>
      <c r="N29" s="18"/>
      <c r="O29" s="18"/>
      <c r="P29" s="18"/>
      <c r="Q29" s="18"/>
      <c r="R29" s="18"/>
      <c r="S29" s="64"/>
    </row>
    <row r="30" spans="1:19" ht="22.5" customHeight="1">
      <c r="A30" s="80"/>
      <c r="B30" s="80"/>
      <c r="C30" s="23"/>
      <c r="D30" s="52" t="s">
        <v>117</v>
      </c>
      <c r="E30" s="24">
        <f>SUM(E21:E29)</f>
        <v>27</v>
      </c>
      <c r="F30" s="24"/>
      <c r="G30" s="24">
        <f>SUM(G21:G29)</f>
        <v>8</v>
      </c>
      <c r="H30" s="24">
        <f>SUM(H21:H29)</f>
        <v>9</v>
      </c>
      <c r="I30" s="24"/>
      <c r="J30" s="24">
        <f>SUM(J21:J29)</f>
        <v>7</v>
      </c>
      <c r="K30" s="24">
        <f>SUM(K21:K29)</f>
        <v>3</v>
      </c>
      <c r="L30" s="24"/>
      <c r="M30" s="24"/>
      <c r="N30" s="24"/>
      <c r="O30" s="24"/>
      <c r="P30" s="24"/>
      <c r="Q30" s="24"/>
      <c r="R30" s="24"/>
      <c r="S30" s="64"/>
    </row>
    <row r="31" spans="1:19" ht="22.5" customHeight="1">
      <c r="A31" s="95" t="s">
        <v>48</v>
      </c>
      <c r="B31" s="95"/>
      <c r="C31" s="25" t="s">
        <v>118</v>
      </c>
      <c r="D31" s="52" t="s">
        <v>49</v>
      </c>
      <c r="E31" s="18">
        <v>2</v>
      </c>
      <c r="F31" s="18">
        <f>E31*18</f>
        <v>36</v>
      </c>
      <c r="G31" s="18"/>
      <c r="H31" s="18">
        <v>2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64" t="s">
        <v>134</v>
      </c>
    </row>
    <row r="32" spans="1:19" ht="29.25" customHeight="1">
      <c r="A32" s="95"/>
      <c r="B32" s="95"/>
      <c r="C32" s="25" t="s">
        <v>50</v>
      </c>
      <c r="D32" s="52" t="s">
        <v>51</v>
      </c>
      <c r="E32" s="18">
        <v>2</v>
      </c>
      <c r="F32" s="18">
        <f>E32*18</f>
        <v>36</v>
      </c>
      <c r="G32" s="18"/>
      <c r="H32" s="18"/>
      <c r="I32" s="18"/>
      <c r="J32" s="18">
        <v>2</v>
      </c>
      <c r="K32" s="21"/>
      <c r="L32" s="18"/>
      <c r="M32" s="18"/>
      <c r="N32" s="18"/>
      <c r="O32" s="18"/>
      <c r="P32" s="18"/>
      <c r="Q32" s="18"/>
      <c r="R32" s="18"/>
      <c r="S32" s="64"/>
    </row>
    <row r="33" spans="1:19" ht="29.25" customHeight="1">
      <c r="A33" s="95"/>
      <c r="B33" s="95"/>
      <c r="C33" s="25" t="s">
        <v>52</v>
      </c>
      <c r="D33" s="52" t="s">
        <v>53</v>
      </c>
      <c r="E33" s="18">
        <v>2</v>
      </c>
      <c r="F33" s="18">
        <f>E33*18</f>
        <v>36</v>
      </c>
      <c r="G33" s="18"/>
      <c r="H33" s="18"/>
      <c r="I33" s="18"/>
      <c r="J33" s="18">
        <v>2</v>
      </c>
      <c r="K33" s="18"/>
      <c r="L33" s="18"/>
      <c r="M33" s="18"/>
      <c r="N33" s="18"/>
      <c r="O33" s="18"/>
      <c r="P33" s="18"/>
      <c r="Q33" s="18"/>
      <c r="R33" s="18"/>
      <c r="S33" s="64" t="s">
        <v>134</v>
      </c>
    </row>
    <row r="34" spans="1:19" ht="22.5" customHeight="1">
      <c r="A34" s="95"/>
      <c r="B34" s="95"/>
      <c r="C34" s="26" t="s">
        <v>54</v>
      </c>
      <c r="D34" s="52" t="s">
        <v>55</v>
      </c>
      <c r="E34" s="18">
        <v>3</v>
      </c>
      <c r="F34" s="18">
        <v>54</v>
      </c>
      <c r="G34" s="18">
        <v>3</v>
      </c>
      <c r="H34" s="18"/>
      <c r="I34" s="24"/>
      <c r="J34" s="18"/>
      <c r="K34" s="24"/>
      <c r="L34" s="24"/>
      <c r="M34" s="18"/>
      <c r="N34" s="18"/>
      <c r="O34" s="24"/>
      <c r="P34" s="18"/>
      <c r="Q34" s="18"/>
      <c r="R34" s="18"/>
      <c r="S34" s="64" t="s">
        <v>134</v>
      </c>
    </row>
    <row r="35" spans="1:19" ht="22.5" customHeight="1">
      <c r="A35" s="95"/>
      <c r="B35" s="95"/>
      <c r="C35" s="26" t="s">
        <v>56</v>
      </c>
      <c r="D35" s="52" t="s">
        <v>57</v>
      </c>
      <c r="E35" s="18">
        <v>3</v>
      </c>
      <c r="F35" s="18">
        <f>E35*18</f>
        <v>54</v>
      </c>
      <c r="G35" s="18"/>
      <c r="H35" s="18"/>
      <c r="I35" s="18"/>
      <c r="J35" s="18">
        <v>3</v>
      </c>
      <c r="K35" s="18"/>
      <c r="L35" s="18"/>
      <c r="M35" s="21"/>
      <c r="N35" s="18"/>
      <c r="O35" s="18"/>
      <c r="P35" s="18"/>
      <c r="Q35" s="18"/>
      <c r="R35" s="18"/>
      <c r="S35" s="64" t="s">
        <v>134</v>
      </c>
    </row>
    <row r="36" spans="1:19" ht="22.5" customHeight="1">
      <c r="A36" s="95"/>
      <c r="B36" s="95"/>
      <c r="C36" s="25" t="s">
        <v>120</v>
      </c>
      <c r="D36" s="53" t="s">
        <v>58</v>
      </c>
      <c r="E36" s="18">
        <v>3</v>
      </c>
      <c r="F36" s="18">
        <f>E36*18</f>
        <v>54</v>
      </c>
      <c r="G36" s="18"/>
      <c r="H36" s="18"/>
      <c r="I36" s="18"/>
      <c r="J36" s="21"/>
      <c r="K36" s="18">
        <v>3</v>
      </c>
      <c r="L36" s="18"/>
      <c r="M36" s="18"/>
      <c r="N36" s="18"/>
      <c r="O36" s="18"/>
      <c r="P36" s="24"/>
      <c r="Q36" s="24"/>
      <c r="R36" s="18"/>
      <c r="S36" s="64" t="s">
        <v>134</v>
      </c>
    </row>
    <row r="37" spans="1:19" ht="22.5" customHeight="1">
      <c r="A37" s="95"/>
      <c r="B37" s="95"/>
      <c r="C37" s="26" t="s">
        <v>121</v>
      </c>
      <c r="D37" s="52" t="s">
        <v>59</v>
      </c>
      <c r="E37" s="18">
        <v>3</v>
      </c>
      <c r="F37" s="18">
        <f>E37*18</f>
        <v>54</v>
      </c>
      <c r="G37" s="24"/>
      <c r="H37" s="24"/>
      <c r="I37" s="24"/>
      <c r="J37" s="18"/>
      <c r="K37" s="18">
        <v>3</v>
      </c>
      <c r="L37" s="24"/>
      <c r="M37" s="27"/>
      <c r="N37" s="18"/>
      <c r="O37" s="24"/>
      <c r="P37" s="24"/>
      <c r="Q37" s="24"/>
      <c r="R37" s="18"/>
      <c r="S37" s="64" t="s">
        <v>134</v>
      </c>
    </row>
    <row r="38" spans="1:19" ht="22.5" customHeight="1">
      <c r="A38" s="95"/>
      <c r="B38" s="95"/>
      <c r="C38" s="26" t="s">
        <v>122</v>
      </c>
      <c r="D38" s="52" t="s">
        <v>60</v>
      </c>
      <c r="E38" s="18">
        <v>3</v>
      </c>
      <c r="F38" s="18">
        <f>E38*18</f>
        <v>54</v>
      </c>
      <c r="G38" s="18"/>
      <c r="H38" s="21"/>
      <c r="I38" s="18"/>
      <c r="J38" s="18"/>
      <c r="K38" s="18">
        <v>3</v>
      </c>
      <c r="L38" s="18"/>
      <c r="M38" s="18"/>
      <c r="N38" s="18"/>
      <c r="O38" s="18"/>
      <c r="P38" s="24"/>
      <c r="Q38" s="24"/>
      <c r="R38" s="18"/>
      <c r="S38" s="64" t="s">
        <v>134</v>
      </c>
    </row>
    <row r="39" spans="1:19" ht="22.5" customHeight="1">
      <c r="A39" s="95"/>
      <c r="B39" s="95"/>
      <c r="C39" s="25" t="s">
        <v>61</v>
      </c>
      <c r="D39" s="53" t="s">
        <v>62</v>
      </c>
      <c r="E39" s="18">
        <v>3</v>
      </c>
      <c r="F39" s="18">
        <f>E39*18</f>
        <v>54</v>
      </c>
      <c r="G39" s="18"/>
      <c r="H39" s="18">
        <v>3</v>
      </c>
      <c r="I39" s="18"/>
      <c r="J39" s="18"/>
      <c r="K39" s="18"/>
      <c r="L39" s="18"/>
      <c r="M39" s="18"/>
      <c r="N39" s="27"/>
      <c r="O39" s="18"/>
      <c r="P39" s="18"/>
      <c r="Q39" s="18"/>
      <c r="R39" s="18"/>
      <c r="S39" s="64" t="s">
        <v>178</v>
      </c>
    </row>
    <row r="40" spans="1:19" ht="22.5" customHeight="1">
      <c r="A40" s="95"/>
      <c r="B40" s="95"/>
      <c r="C40" s="29"/>
      <c r="D40" s="52" t="s">
        <v>63</v>
      </c>
      <c r="E40" s="24">
        <f>SUM(E31:E39)</f>
        <v>24</v>
      </c>
      <c r="F40" s="24"/>
      <c r="G40" s="24">
        <f>SUM(G31:G39)</f>
        <v>3</v>
      </c>
      <c r="H40" s="24">
        <f>SUM(H31:H39)</f>
        <v>5</v>
      </c>
      <c r="I40" s="24"/>
      <c r="J40" s="24">
        <f>SUM(J31:J39)</f>
        <v>7</v>
      </c>
      <c r="K40" s="24">
        <f>SUM(K31:K39)</f>
        <v>9</v>
      </c>
      <c r="L40" s="24"/>
      <c r="M40" s="24"/>
      <c r="N40" s="24"/>
      <c r="O40" s="24"/>
      <c r="P40" s="24"/>
      <c r="Q40" s="24"/>
      <c r="R40" s="18"/>
      <c r="S40" s="64"/>
    </row>
    <row r="41" spans="1:19" ht="22.5" customHeight="1">
      <c r="A41" s="71" t="s">
        <v>123</v>
      </c>
      <c r="B41" s="72"/>
      <c r="C41" s="18"/>
      <c r="D41" s="52" t="s">
        <v>148</v>
      </c>
      <c r="E41" s="18">
        <v>4</v>
      </c>
      <c r="F41" s="18"/>
      <c r="G41" s="24"/>
      <c r="H41" s="24"/>
      <c r="I41" s="24"/>
      <c r="J41" s="24"/>
      <c r="K41" s="24"/>
      <c r="L41" s="24"/>
      <c r="M41" s="27"/>
      <c r="N41" s="18"/>
      <c r="O41" s="24"/>
      <c r="P41" s="18"/>
      <c r="Q41" s="18"/>
      <c r="R41" s="18"/>
      <c r="S41" s="8" t="s">
        <v>147</v>
      </c>
    </row>
    <row r="42" spans="1:19" ht="22.5" customHeight="1">
      <c r="A42" s="102"/>
      <c r="B42" s="103"/>
      <c r="C42" s="28"/>
      <c r="D42" s="52" t="s">
        <v>156</v>
      </c>
      <c r="E42" s="18">
        <v>4</v>
      </c>
      <c r="F42" s="18"/>
      <c r="G42" s="18"/>
      <c r="H42" s="18"/>
      <c r="I42" s="18"/>
      <c r="J42" s="18"/>
      <c r="K42" s="27"/>
      <c r="L42" s="18"/>
      <c r="M42" s="18"/>
      <c r="N42" s="18"/>
      <c r="O42" s="18"/>
      <c r="P42" s="24"/>
      <c r="Q42" s="24"/>
      <c r="R42" s="18"/>
      <c r="S42" s="8" t="s">
        <v>149</v>
      </c>
    </row>
    <row r="43" spans="1:19" ht="22.5" customHeight="1">
      <c r="A43" s="102"/>
      <c r="B43" s="103"/>
      <c r="C43" s="25"/>
      <c r="D43" s="52" t="s">
        <v>157</v>
      </c>
      <c r="E43" s="18">
        <v>4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8" t="s">
        <v>150</v>
      </c>
    </row>
    <row r="44" spans="1:19" ht="22.5" customHeight="1">
      <c r="A44" s="102"/>
      <c r="B44" s="103"/>
      <c r="C44" s="25"/>
      <c r="D44" s="52" t="s">
        <v>158</v>
      </c>
      <c r="E44" s="18">
        <v>4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7"/>
      <c r="S44" s="8" t="s">
        <v>151</v>
      </c>
    </row>
    <row r="45" spans="1:19" ht="22.5" customHeight="1">
      <c r="A45" s="102"/>
      <c r="B45" s="103"/>
      <c r="C45" s="29"/>
      <c r="D45" s="54" t="s">
        <v>159</v>
      </c>
      <c r="E45" s="19">
        <v>4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24"/>
      <c r="R45" s="7"/>
      <c r="S45" s="8" t="s">
        <v>152</v>
      </c>
    </row>
    <row r="46" spans="1:19" ht="22.5" customHeight="1">
      <c r="A46" s="102"/>
      <c r="B46" s="103"/>
      <c r="C46" s="26"/>
      <c r="D46" s="52" t="s">
        <v>160</v>
      </c>
      <c r="E46" s="18">
        <v>4</v>
      </c>
      <c r="F46" s="18"/>
      <c r="G46" s="21"/>
      <c r="H46" s="21"/>
      <c r="I46" s="21"/>
      <c r="J46" s="21"/>
      <c r="K46" s="21"/>
      <c r="L46" s="21"/>
      <c r="M46" s="21"/>
      <c r="N46" s="18"/>
      <c r="O46" s="21"/>
      <c r="P46" s="21"/>
      <c r="Q46" s="18"/>
      <c r="R46" s="7"/>
      <c r="S46" s="8" t="s">
        <v>153</v>
      </c>
    </row>
    <row r="47" spans="1:19" ht="22.5" customHeight="1">
      <c r="A47" s="102"/>
      <c r="B47" s="103"/>
      <c r="C47" s="12"/>
      <c r="D47" s="54" t="s">
        <v>161</v>
      </c>
      <c r="E47" s="19">
        <v>4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8" t="s">
        <v>154</v>
      </c>
    </row>
    <row r="48" spans="1:19" ht="22.5" customHeight="1">
      <c r="A48" s="102"/>
      <c r="B48" s="103"/>
      <c r="D48" s="52" t="s">
        <v>162</v>
      </c>
      <c r="E48" s="18">
        <v>4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8" t="s">
        <v>155</v>
      </c>
    </row>
    <row r="49" spans="1:19" ht="22.5" customHeight="1">
      <c r="A49" s="104"/>
      <c r="B49" s="105"/>
      <c r="C49" s="30"/>
      <c r="D49" s="52" t="s">
        <v>124</v>
      </c>
      <c r="E49" s="24">
        <f>SUM(E41:E48)</f>
        <v>32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7"/>
      <c r="S49" s="8"/>
    </row>
    <row r="50" spans="1:19" ht="22.5" customHeight="1">
      <c r="A50" s="96" t="s">
        <v>64</v>
      </c>
      <c r="B50" s="97"/>
      <c r="C50" s="25"/>
      <c r="D50" s="52" t="s">
        <v>176</v>
      </c>
      <c r="E50" s="18">
        <v>4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8" t="s">
        <v>179</v>
      </c>
    </row>
    <row r="51" spans="1:19" ht="22.5" customHeight="1">
      <c r="A51" s="98"/>
      <c r="B51" s="99"/>
      <c r="C51" s="25"/>
      <c r="D51" s="52" t="s">
        <v>164</v>
      </c>
      <c r="E51" s="18">
        <v>4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8" t="s">
        <v>163</v>
      </c>
    </row>
    <row r="52" spans="1:19" ht="33.75" customHeight="1">
      <c r="A52" s="98"/>
      <c r="B52" s="99"/>
      <c r="C52" s="25" t="s">
        <v>65</v>
      </c>
      <c r="D52" s="52" t="s">
        <v>165</v>
      </c>
      <c r="E52" s="18">
        <v>4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8" t="s">
        <v>166</v>
      </c>
    </row>
    <row r="53" spans="1:19" ht="30.75" customHeight="1">
      <c r="A53" s="98"/>
      <c r="B53" s="99"/>
      <c r="C53" s="25" t="s">
        <v>66</v>
      </c>
      <c r="D53" s="52" t="s">
        <v>132</v>
      </c>
      <c r="E53" s="18">
        <v>6</v>
      </c>
      <c r="F53" s="18">
        <v>108</v>
      </c>
      <c r="G53" s="18"/>
      <c r="H53" s="18"/>
      <c r="I53" s="18"/>
      <c r="J53" s="18"/>
      <c r="K53" s="18"/>
      <c r="M53" s="18"/>
      <c r="N53" s="18"/>
      <c r="O53" s="18"/>
      <c r="P53" s="18"/>
      <c r="Q53" s="18">
        <v>6</v>
      </c>
      <c r="R53" s="18"/>
      <c r="S53" s="8" t="s">
        <v>144</v>
      </c>
    </row>
    <row r="54" spans="1:19" ht="22.5" customHeight="1">
      <c r="A54" s="100"/>
      <c r="B54" s="101"/>
      <c r="C54" s="29"/>
      <c r="D54" s="53" t="s">
        <v>67</v>
      </c>
      <c r="E54" s="24">
        <f>SUM(E50:E53)</f>
        <v>18</v>
      </c>
      <c r="F54" s="24"/>
      <c r="G54" s="24"/>
      <c r="H54" s="24"/>
      <c r="I54" s="24"/>
      <c r="J54" s="24"/>
      <c r="K54" s="24"/>
      <c r="L54" s="18"/>
      <c r="M54" s="24"/>
      <c r="N54" s="24"/>
      <c r="O54" s="24"/>
      <c r="P54" s="24"/>
      <c r="Q54" s="24">
        <v>6</v>
      </c>
      <c r="R54" s="18"/>
      <c r="S54" s="8"/>
    </row>
    <row r="55" spans="1:19" ht="22.5" customHeight="1">
      <c r="A55" s="102" t="s">
        <v>125</v>
      </c>
      <c r="B55" s="103"/>
      <c r="C55" s="25"/>
      <c r="D55" s="52" t="s">
        <v>169</v>
      </c>
      <c r="E55" s="18">
        <v>4</v>
      </c>
      <c r="F55" s="18"/>
      <c r="G55" s="18"/>
      <c r="H55" s="18"/>
      <c r="I55" s="18"/>
      <c r="J55" s="18"/>
      <c r="K55" s="18"/>
      <c r="L55" s="24"/>
      <c r="M55" s="18"/>
      <c r="N55" s="18"/>
      <c r="O55" s="33"/>
      <c r="P55" s="18"/>
      <c r="Q55" s="18"/>
      <c r="R55" s="18"/>
      <c r="S55" s="8" t="s">
        <v>167</v>
      </c>
    </row>
    <row r="56" spans="1:19" ht="22.5" customHeight="1">
      <c r="A56" s="102"/>
      <c r="B56" s="103"/>
      <c r="C56" s="25"/>
      <c r="D56" s="52" t="s">
        <v>170</v>
      </c>
      <c r="E56" s="33">
        <v>4</v>
      </c>
      <c r="F56" s="18"/>
      <c r="G56" s="33"/>
      <c r="H56" s="33"/>
      <c r="I56" s="33"/>
      <c r="J56" s="33"/>
      <c r="K56" s="33"/>
      <c r="L56" s="18"/>
      <c r="M56" s="33"/>
      <c r="N56" s="33"/>
      <c r="O56" s="18"/>
      <c r="P56" s="18"/>
      <c r="Q56" s="18"/>
      <c r="R56" s="18"/>
      <c r="S56" s="8" t="s">
        <v>168</v>
      </c>
    </row>
    <row r="57" spans="1:19" ht="22.5" customHeight="1">
      <c r="A57" s="102"/>
      <c r="B57" s="103"/>
      <c r="C57" s="25"/>
      <c r="D57" s="52" t="s">
        <v>171</v>
      </c>
      <c r="E57" s="18">
        <v>4</v>
      </c>
      <c r="F57" s="18"/>
      <c r="G57" s="18"/>
      <c r="H57" s="18"/>
      <c r="I57" s="18"/>
      <c r="J57" s="18"/>
      <c r="K57" s="18"/>
      <c r="L57" s="33"/>
      <c r="M57" s="18"/>
      <c r="N57" s="18"/>
      <c r="O57" s="18"/>
      <c r="P57" s="18"/>
      <c r="Q57" s="18"/>
      <c r="R57" s="18"/>
      <c r="S57" s="8" t="s">
        <v>172</v>
      </c>
    </row>
    <row r="58" spans="1:19" ht="22.5" customHeight="1">
      <c r="A58" s="104"/>
      <c r="B58" s="105"/>
      <c r="C58" s="29"/>
      <c r="D58" s="52" t="s">
        <v>126</v>
      </c>
      <c r="E58" s="24">
        <f>SUM(E55:E57)</f>
        <v>12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8"/>
      <c r="S58" s="52"/>
    </row>
    <row r="59" spans="1:19" ht="22.5" customHeight="1">
      <c r="A59" s="96" t="s">
        <v>68</v>
      </c>
      <c r="B59" s="97"/>
      <c r="C59" s="29"/>
      <c r="D59" s="55" t="s">
        <v>127</v>
      </c>
      <c r="E59" s="34">
        <v>4</v>
      </c>
      <c r="F59" s="18"/>
      <c r="G59" s="18">
        <v>4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52" t="s">
        <v>138</v>
      </c>
    </row>
    <row r="60" spans="1:19" ht="22.5" customHeight="1">
      <c r="A60" s="98"/>
      <c r="B60" s="99"/>
      <c r="C60" s="29"/>
      <c r="D60" s="56" t="s">
        <v>175</v>
      </c>
      <c r="E60" s="35">
        <v>4</v>
      </c>
      <c r="F60" s="35"/>
      <c r="G60" s="35"/>
      <c r="H60" s="36"/>
      <c r="I60" s="35"/>
      <c r="J60" s="37"/>
      <c r="K60" s="35"/>
      <c r="L60" s="73"/>
      <c r="M60" s="74"/>
      <c r="N60" s="74"/>
      <c r="O60" s="74"/>
      <c r="P60" s="74"/>
      <c r="Q60" s="74"/>
      <c r="R60" s="75"/>
      <c r="S60" s="8" t="s">
        <v>173</v>
      </c>
    </row>
    <row r="61" spans="1:19" ht="22.5" customHeight="1">
      <c r="A61" s="98"/>
      <c r="B61" s="99"/>
      <c r="C61" s="30"/>
      <c r="D61" s="57" t="s">
        <v>177</v>
      </c>
      <c r="E61" s="28">
        <v>4</v>
      </c>
      <c r="F61" s="35"/>
      <c r="G61" s="28"/>
      <c r="H61" s="38"/>
      <c r="I61" s="28"/>
      <c r="J61" s="39"/>
      <c r="K61" s="28"/>
      <c r="L61" s="73"/>
      <c r="M61" s="74"/>
      <c r="N61" s="74"/>
      <c r="O61" s="74"/>
      <c r="P61" s="74"/>
      <c r="Q61" s="74"/>
      <c r="R61" s="75"/>
      <c r="S61" s="8" t="s">
        <v>174</v>
      </c>
    </row>
    <row r="62" spans="1:19" ht="22.5" customHeight="1">
      <c r="A62" s="100"/>
      <c r="B62" s="101"/>
      <c r="C62" s="29"/>
      <c r="D62" s="58" t="s">
        <v>69</v>
      </c>
      <c r="E62" s="24">
        <f>SUM(E59:E61)</f>
        <v>12</v>
      </c>
      <c r="F62" s="24"/>
      <c r="G62" s="24">
        <f>SUM(G59:G61)</f>
        <v>4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52"/>
    </row>
    <row r="63" spans="1:19" ht="22.5" customHeight="1">
      <c r="A63" s="31"/>
      <c r="B63" s="32"/>
      <c r="C63" s="29"/>
      <c r="D63" s="59" t="s">
        <v>128</v>
      </c>
      <c r="E63" s="24">
        <f>E20+E30+E40+E53+E59</f>
        <v>96</v>
      </c>
      <c r="F63" s="24"/>
      <c r="G63" s="24">
        <f>G20+G30+G40+G49+G54+G58+G62</f>
        <v>23</v>
      </c>
      <c r="H63" s="24">
        <f>H20+H30+H40+H49+H54+H58+H62</f>
        <v>22</v>
      </c>
      <c r="I63" s="24">
        <f>I20</f>
        <v>5</v>
      </c>
      <c r="J63" s="24">
        <f>J20+J30+J40+J49+J54+J58+J62</f>
        <v>21</v>
      </c>
      <c r="K63" s="24">
        <f>K20+K30+K40+K49+K54+K58+K62</f>
        <v>19</v>
      </c>
      <c r="L63" s="24"/>
      <c r="M63" s="24"/>
      <c r="N63" s="24"/>
      <c r="O63" s="24"/>
      <c r="P63" s="24"/>
      <c r="Q63" s="24">
        <v>6</v>
      </c>
      <c r="R63" s="24"/>
      <c r="S63" s="52"/>
    </row>
    <row r="64" spans="1:19" ht="29.25" customHeight="1">
      <c r="A64" s="31"/>
      <c r="B64" s="32"/>
      <c r="C64" s="29"/>
      <c r="D64" s="59" t="s">
        <v>129</v>
      </c>
      <c r="E64" s="24">
        <f>E49+E50+E51+E52+E58+E60+E61</f>
        <v>64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52"/>
    </row>
    <row r="65" spans="1:19" ht="22.5" customHeight="1">
      <c r="A65" s="31"/>
      <c r="B65" s="32"/>
      <c r="C65" s="29"/>
      <c r="D65" s="5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52"/>
    </row>
    <row r="66" spans="1:19" ht="22.5" customHeight="1">
      <c r="A66" s="76"/>
      <c r="B66" s="77"/>
      <c r="C66" s="18"/>
      <c r="D66" s="59" t="s">
        <v>70</v>
      </c>
      <c r="E66" s="24">
        <f>E20+E30+E40+E49+E54+E58+E62</f>
        <v>160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52"/>
    </row>
    <row r="67" spans="1:19" ht="22.5" customHeight="1">
      <c r="A67" s="78"/>
      <c r="B67" s="106"/>
      <c r="C67" s="12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8"/>
    </row>
    <row r="68" spans="1:19" ht="45.75" customHeight="1">
      <c r="A68" s="78"/>
      <c r="B68" s="106"/>
      <c r="C68" s="20" t="s">
        <v>131</v>
      </c>
      <c r="D68" s="81" t="s">
        <v>133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70"/>
    </row>
    <row r="69" spans="1:19" ht="22.5" customHeight="1">
      <c r="A69" s="107"/>
      <c r="B69" s="108"/>
      <c r="C69" s="20"/>
      <c r="D69" s="89" t="s">
        <v>135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 ht="22.5" customHeight="1">
      <c r="B70" s="43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2:19" ht="22.5" customHeight="1">
      <c r="B71" s="11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2:19" ht="22.5" customHeight="1">
      <c r="B72" s="11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2:19" ht="22.5" customHeight="1">
      <c r="B73" s="11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2:19" ht="22.5" customHeight="1">
      <c r="B74" s="11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2:19" ht="22.5" customHeight="1">
      <c r="B75" s="11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2:19" ht="22.5" customHeight="1">
      <c r="B76" s="11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2:19" ht="22.5" customHeight="1">
      <c r="B77" s="11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2:19" ht="22.5" customHeight="1">
      <c r="B78" s="11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2:19" ht="22.5" customHeight="1">
      <c r="B79" s="11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2:19" ht="22.5" customHeight="1">
      <c r="B80" s="11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2:19" ht="22.5" customHeight="1">
      <c r="B81" s="11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2:19" ht="22.5" customHeight="1">
      <c r="B82" s="11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2:19" ht="22.5" customHeight="1">
      <c r="B83" s="11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2:19" ht="22.5" customHeight="1">
      <c r="B84" s="11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2:19" ht="22.5" customHeight="1">
      <c r="B85" s="11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2:19" ht="22.5" customHeight="1">
      <c r="B86" s="11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2:19" ht="22.5" customHeight="1">
      <c r="B87" s="11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2:19" ht="22.5" customHeight="1">
      <c r="B88" s="11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2:19" ht="22.5" customHeight="1">
      <c r="B89" s="11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2:19" ht="22.5" customHeight="1">
      <c r="B90" s="11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2:19" ht="22.5" customHeight="1">
      <c r="B91" s="11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2:19" ht="22.5" customHeight="1">
      <c r="B92" s="11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2:19" ht="22.5" customHeight="1">
      <c r="B93" s="47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2:19" ht="22.5" customHeight="1">
      <c r="B94" s="40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2:19" ht="22.5" customHeight="1">
      <c r="B95" s="11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2:19" ht="22.5" customHeight="1">
      <c r="B96" s="11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2:19" ht="22.5" customHeight="1">
      <c r="B97" s="11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2:19" ht="22.5" customHeight="1">
      <c r="B98" s="11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2:19" ht="22.5" customHeight="1">
      <c r="B99" s="11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2:19" ht="22.5" customHeight="1">
      <c r="B100" s="11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2:19" ht="22.5" customHeight="1">
      <c r="B101" s="11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2:19" ht="22.5" customHeight="1">
      <c r="B102" s="11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2:19" ht="22.5" customHeight="1">
      <c r="B103" s="11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2:19" ht="22.5" customHeight="1">
      <c r="B104" s="11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2:19" ht="22.5" customHeight="1">
      <c r="B105" s="11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2:19" ht="22.5" customHeight="1">
      <c r="B106" s="11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2:19" ht="22.5" customHeight="1">
      <c r="B107" s="11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2:19" ht="22.5" customHeight="1">
      <c r="B108" s="11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2:19" ht="22.5" customHeight="1">
      <c r="B109" s="11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2:19" ht="22.5" customHeight="1">
      <c r="B110" s="11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2:19" ht="22.5" customHeight="1">
      <c r="B111" s="11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2:19" ht="22.5" customHeight="1">
      <c r="B112" s="11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2:19" ht="22.5" customHeight="1">
      <c r="B113" s="11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2:19" ht="22.5" customHeight="1">
      <c r="B114" s="11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2:19" ht="22.5" customHeight="1">
      <c r="B115" s="11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2:19" ht="22.5" customHeight="1">
      <c r="B116" s="11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2:19" ht="22.5" customHeight="1">
      <c r="B117" s="11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2:19" ht="22.5" customHeight="1">
      <c r="B118" s="11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2:19" ht="22.5" customHeight="1">
      <c r="B119" s="11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2:19" ht="22.5" customHeight="1">
      <c r="B120" s="11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2:19" ht="22.5" customHeight="1">
      <c r="B121" s="11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2:19" ht="22.5" customHeight="1">
      <c r="B122" s="11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2:19" ht="22.5" customHeight="1">
      <c r="B123" s="11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2:19" ht="22.5" customHeight="1">
      <c r="B124" s="42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2:19" ht="22.5" customHeight="1">
      <c r="B125" s="42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2:19" ht="22.5" customHeight="1">
      <c r="B126" s="42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2:19" ht="22.5" customHeight="1">
      <c r="B127" s="116"/>
      <c r="C127" s="14"/>
      <c r="D127" s="44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117"/>
    </row>
    <row r="128" spans="2:19" ht="22.5" customHeight="1">
      <c r="B128" s="116"/>
      <c r="C128" s="14"/>
      <c r="D128" s="44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117"/>
    </row>
    <row r="129" spans="2:19" ht="22.5" customHeight="1">
      <c r="B129" s="116"/>
      <c r="C129" s="14"/>
      <c r="D129" s="44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117"/>
    </row>
    <row r="130" spans="2:19" ht="22.5" customHeight="1">
      <c r="B130" s="116"/>
      <c r="C130" s="14"/>
      <c r="D130" s="44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117"/>
    </row>
    <row r="131" spans="2:19" ht="22.5" customHeight="1">
      <c r="B131" s="116"/>
      <c r="C131" s="14"/>
      <c r="D131" s="44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117"/>
    </row>
    <row r="132" spans="2:19" ht="22.5" customHeight="1">
      <c r="B132" s="116"/>
      <c r="C132" s="14"/>
      <c r="D132" s="44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117"/>
    </row>
    <row r="133" spans="2:19" ht="22.5" customHeight="1">
      <c r="B133" s="116"/>
      <c r="C133" s="14"/>
      <c r="D133" s="44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117"/>
    </row>
    <row r="134" spans="2:19" ht="22.5" customHeight="1">
      <c r="B134" s="116"/>
      <c r="C134" s="14"/>
      <c r="D134" s="44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117"/>
    </row>
    <row r="135" spans="2:19" ht="22.5" customHeight="1">
      <c r="B135" s="116"/>
      <c r="C135" s="14"/>
      <c r="D135" s="44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117"/>
    </row>
    <row r="136" spans="2:19" ht="22.5" customHeight="1">
      <c r="B136" s="41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 ht="22.5" customHeight="1">
      <c r="B137" s="48"/>
      <c r="C137" s="49"/>
      <c r="D137" s="44"/>
      <c r="E137" s="40"/>
      <c r="F137" s="42"/>
      <c r="G137" s="42"/>
      <c r="H137" s="42"/>
      <c r="I137" s="42"/>
      <c r="J137" s="42"/>
      <c r="K137" s="42"/>
      <c r="L137" s="40"/>
      <c r="M137" s="40"/>
      <c r="N137" s="40"/>
      <c r="O137" s="40"/>
      <c r="P137" s="40"/>
      <c r="Q137" s="40"/>
      <c r="R137" s="42"/>
      <c r="S137" s="44"/>
    </row>
    <row r="138" spans="1:18" ht="22.5" customHeight="1">
      <c r="A138" s="116"/>
      <c r="B138" s="49"/>
      <c r="C138" s="44"/>
      <c r="D138" s="60"/>
      <c r="E138" s="50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</row>
    <row r="139" spans="1:18" ht="22.5" customHeight="1">
      <c r="A139" s="116"/>
      <c r="B139" s="49"/>
      <c r="C139" s="44"/>
      <c r="D139" s="60"/>
      <c r="E139" s="50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</row>
    <row r="140" spans="1:18" ht="22.5" customHeight="1">
      <c r="A140" s="116"/>
      <c r="B140" s="118"/>
      <c r="C140" s="116"/>
      <c r="D140" s="44"/>
      <c r="E140" s="42"/>
      <c r="F140" s="42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42"/>
    </row>
    <row r="141" spans="1:18" ht="22.5" customHeight="1">
      <c r="A141" s="116"/>
      <c r="B141" s="49"/>
      <c r="C141" s="46"/>
      <c r="D141" s="61"/>
      <c r="E141" s="40"/>
      <c r="F141" s="42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2"/>
    </row>
    <row r="142" spans="1:18" ht="22.5" customHeight="1">
      <c r="A142" s="14"/>
      <c r="B142" s="42"/>
      <c r="C142" s="44"/>
      <c r="D142" s="61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2"/>
    </row>
    <row r="143" spans="2:19" ht="22.5" customHeight="1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1:17" ht="22.5" customHeight="1">
      <c r="A144" s="45"/>
      <c r="B144" s="51"/>
      <c r="C144" s="45"/>
      <c r="D144" s="62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 ht="22.5" customHeight="1">
      <c r="A145" s="45"/>
      <c r="B145" s="51"/>
      <c r="C145" s="45"/>
      <c r="D145" s="62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ht="22.5" customHeight="1">
      <c r="A146" s="45"/>
      <c r="B146" s="51"/>
      <c r="C146" s="45"/>
      <c r="D146" s="62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 ht="22.5" customHeight="1">
      <c r="A147" s="45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45"/>
    </row>
    <row r="148" spans="1:17" ht="22.5" customHeight="1">
      <c r="A148" s="45"/>
      <c r="B148" s="51"/>
      <c r="C148" s="45"/>
      <c r="D148" s="62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ht="22.5" customHeight="1">
      <c r="A149" s="45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45"/>
    </row>
    <row r="150" spans="1:17" ht="22.5" customHeight="1">
      <c r="A150" s="45"/>
      <c r="B150" s="51"/>
      <c r="C150" s="45"/>
      <c r="D150" s="62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</sheetData>
  <sheetProtection/>
  <mergeCells count="55">
    <mergeCell ref="F3:F4"/>
    <mergeCell ref="Q4:R4"/>
    <mergeCell ref="G3:Q3"/>
    <mergeCell ref="S3:S4"/>
    <mergeCell ref="A3:B4"/>
    <mergeCell ref="C3:C4"/>
    <mergeCell ref="D3:D4"/>
    <mergeCell ref="E3:E4"/>
    <mergeCell ref="A1:S2"/>
    <mergeCell ref="B147:P147"/>
    <mergeCell ref="B149:P149"/>
    <mergeCell ref="S127:S135"/>
    <mergeCell ref="B100:B108"/>
    <mergeCell ref="B140:C140"/>
    <mergeCell ref="G140:Q140"/>
    <mergeCell ref="B109:B112"/>
    <mergeCell ref="B113:B123"/>
    <mergeCell ref="C136:S136"/>
    <mergeCell ref="B143:D143"/>
    <mergeCell ref="E143:S143"/>
    <mergeCell ref="B71:B77"/>
    <mergeCell ref="B78:B84"/>
    <mergeCell ref="D69:S69"/>
    <mergeCell ref="A66:B69"/>
    <mergeCell ref="A138:A141"/>
    <mergeCell ref="B85:B92"/>
    <mergeCell ref="B95:B96"/>
    <mergeCell ref="B97:B99"/>
    <mergeCell ref="B127:B135"/>
    <mergeCell ref="L60:R60"/>
    <mergeCell ref="L61:R61"/>
    <mergeCell ref="A50:B54"/>
    <mergeCell ref="A59:B62"/>
    <mergeCell ref="A55:B58"/>
    <mergeCell ref="Q14:R14"/>
    <mergeCell ref="Q15:R15"/>
    <mergeCell ref="Q17:R17"/>
    <mergeCell ref="Q8:R8"/>
    <mergeCell ref="Q12:R12"/>
    <mergeCell ref="Q13:R13"/>
    <mergeCell ref="G11:R11"/>
    <mergeCell ref="Q5:R5"/>
    <mergeCell ref="H6:P6"/>
    <mergeCell ref="H8:P8"/>
    <mergeCell ref="Q7:R7"/>
    <mergeCell ref="A41:B49"/>
    <mergeCell ref="H9:P9"/>
    <mergeCell ref="D68:S68"/>
    <mergeCell ref="G19:H19"/>
    <mergeCell ref="A5:B20"/>
    <mergeCell ref="A31:B40"/>
    <mergeCell ref="A21:B30"/>
    <mergeCell ref="I19:Q19"/>
    <mergeCell ref="H7:P7"/>
    <mergeCell ref="Q18:R18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4">
      <selection activeCell="U12" sqref="U12"/>
    </sheetView>
  </sheetViews>
  <sheetFormatPr defaultColWidth="9.00390625" defaultRowHeight="14.25"/>
  <cols>
    <col min="1" max="1" width="3.50390625" style="1" customWidth="1"/>
    <col min="2" max="2" width="3.625" style="1" customWidth="1"/>
    <col min="3" max="3" width="7.875" style="1" customWidth="1"/>
    <col min="4" max="4" width="8.00390625" style="1" customWidth="1"/>
    <col min="5" max="5" width="4.25390625" style="1" customWidth="1"/>
    <col min="6" max="6" width="3.625" style="1" customWidth="1"/>
    <col min="7" max="7" width="3.75390625" style="1" customWidth="1"/>
    <col min="8" max="8" width="4.00390625" style="1" customWidth="1"/>
    <col min="9" max="9" width="3.625" style="1" customWidth="1"/>
    <col min="10" max="10" width="3.75390625" style="1" customWidth="1"/>
    <col min="11" max="12" width="4.00390625" style="1" customWidth="1"/>
    <col min="13" max="13" width="3.75390625" style="1" customWidth="1"/>
    <col min="14" max="14" width="4.125" style="1" customWidth="1"/>
    <col min="15" max="15" width="3.875" style="1" customWidth="1"/>
    <col min="16" max="16" width="4.25390625" style="1" customWidth="1"/>
    <col min="17" max="16384" width="9.00390625" style="1" customWidth="1"/>
  </cols>
  <sheetData>
    <row r="1" spans="1:16" ht="39.75" customHeight="1">
      <c r="A1" s="150" t="s">
        <v>86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16" ht="14.25">
      <c r="A2" s="153" t="s">
        <v>71</v>
      </c>
      <c r="B2" s="154"/>
      <c r="C2" s="2" t="s">
        <v>72</v>
      </c>
      <c r="D2" s="2" t="s">
        <v>2</v>
      </c>
      <c r="E2" s="2" t="s">
        <v>3</v>
      </c>
      <c r="F2" s="142" t="s">
        <v>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4.25">
      <c r="A3" s="155"/>
      <c r="B3" s="156"/>
      <c r="C3" s="2"/>
      <c r="D3" s="2"/>
      <c r="E3" s="2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14.25" customHeight="1">
      <c r="A4" s="127" t="s">
        <v>73</v>
      </c>
      <c r="B4" s="128" t="s">
        <v>74</v>
      </c>
      <c r="C4" s="2">
        <v>4111150</v>
      </c>
      <c r="D4" s="5" t="s">
        <v>102</v>
      </c>
      <c r="E4" s="2">
        <v>2</v>
      </c>
      <c r="F4" s="2">
        <v>2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5.5">
      <c r="A5" s="127"/>
      <c r="B5" s="129"/>
      <c r="C5" s="2" t="s">
        <v>96</v>
      </c>
      <c r="D5" s="5" t="s">
        <v>95</v>
      </c>
      <c r="E5" s="2">
        <v>3</v>
      </c>
      <c r="F5" s="2">
        <v>3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5.5">
      <c r="A6" s="127"/>
      <c r="B6" s="129"/>
      <c r="C6" s="2" t="s">
        <v>97</v>
      </c>
      <c r="D6" s="5" t="s">
        <v>93</v>
      </c>
      <c r="E6" s="2">
        <v>3</v>
      </c>
      <c r="F6" s="2"/>
      <c r="G6" s="2">
        <v>3</v>
      </c>
      <c r="H6" s="2"/>
      <c r="I6" s="2"/>
      <c r="J6" s="2"/>
      <c r="K6" s="2"/>
      <c r="L6" s="2"/>
      <c r="M6" s="2"/>
      <c r="N6" s="2"/>
      <c r="O6" s="2"/>
      <c r="P6" s="2"/>
    </row>
    <row r="7" spans="1:16" ht="25.5">
      <c r="A7" s="127"/>
      <c r="B7" s="129"/>
      <c r="C7" s="2">
        <v>4110210</v>
      </c>
      <c r="D7" s="5" t="s">
        <v>98</v>
      </c>
      <c r="E7" s="2">
        <v>3</v>
      </c>
      <c r="F7" s="2"/>
      <c r="G7" s="2">
        <v>3</v>
      </c>
      <c r="H7" s="2"/>
      <c r="I7" s="2"/>
      <c r="J7" s="2"/>
      <c r="K7" s="2"/>
      <c r="L7" s="2"/>
      <c r="M7" s="2"/>
      <c r="N7" s="2"/>
      <c r="O7" s="2"/>
      <c r="P7" s="2"/>
    </row>
    <row r="8" spans="1:16" ht="25.5">
      <c r="A8" s="127"/>
      <c r="B8" s="129"/>
      <c r="C8" s="2">
        <v>4111840</v>
      </c>
      <c r="D8" s="5" t="s">
        <v>89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5.5">
      <c r="A9" s="127"/>
      <c r="B9" s="129"/>
      <c r="C9" s="2">
        <v>4110380</v>
      </c>
      <c r="D9" s="5" t="s">
        <v>88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5.5">
      <c r="A10" s="127"/>
      <c r="B10" s="129"/>
      <c r="C10" s="2">
        <v>4111312</v>
      </c>
      <c r="D10" s="5" t="s">
        <v>90</v>
      </c>
      <c r="E10" s="2">
        <v>3</v>
      </c>
      <c r="F10" s="2"/>
      <c r="G10" s="2">
        <v>3</v>
      </c>
      <c r="H10" s="2"/>
      <c r="I10" s="2"/>
      <c r="J10" s="2"/>
      <c r="K10" s="2"/>
      <c r="L10" s="2"/>
      <c r="M10" s="2"/>
      <c r="N10" s="2"/>
      <c r="O10" s="2"/>
      <c r="P10" s="2"/>
    </row>
    <row r="11" spans="1:16" ht="25.5">
      <c r="A11" s="127"/>
      <c r="B11" s="129"/>
      <c r="C11" s="2">
        <v>4110961</v>
      </c>
      <c r="D11" s="5" t="s">
        <v>91</v>
      </c>
      <c r="E11" s="2">
        <v>3</v>
      </c>
      <c r="F11" s="2"/>
      <c r="G11" s="2"/>
      <c r="H11" s="2"/>
      <c r="I11" s="2">
        <v>3</v>
      </c>
      <c r="J11" s="2"/>
      <c r="K11" s="2"/>
      <c r="L11" s="2"/>
      <c r="M11" s="2"/>
      <c r="N11" s="2"/>
      <c r="O11" s="2"/>
      <c r="P11" s="2"/>
    </row>
    <row r="12" spans="1:21" ht="25.5">
      <c r="A12" s="127"/>
      <c r="B12" s="129"/>
      <c r="C12" s="2" t="s">
        <v>99</v>
      </c>
      <c r="D12" s="5" t="s">
        <v>94</v>
      </c>
      <c r="E12" s="2">
        <v>3</v>
      </c>
      <c r="F12" s="2"/>
      <c r="G12" s="2"/>
      <c r="H12" s="2"/>
      <c r="I12" s="2"/>
      <c r="J12" s="2">
        <v>3</v>
      </c>
      <c r="K12" s="2"/>
      <c r="L12" s="2"/>
      <c r="M12" s="2"/>
      <c r="N12" s="2"/>
      <c r="O12" s="2"/>
      <c r="P12" s="2"/>
      <c r="U12" s="12" t="s">
        <v>130</v>
      </c>
    </row>
    <row r="13" spans="1:16" ht="25.5">
      <c r="A13" s="127"/>
      <c r="B13" s="129"/>
      <c r="C13" s="2" t="s">
        <v>100</v>
      </c>
      <c r="D13" s="5" t="s">
        <v>92</v>
      </c>
      <c r="E13" s="2">
        <v>3</v>
      </c>
      <c r="F13" s="2"/>
      <c r="G13" s="2"/>
      <c r="H13" s="2"/>
      <c r="I13" s="2"/>
      <c r="J13" s="2">
        <v>3</v>
      </c>
      <c r="K13" s="2"/>
      <c r="L13" s="2"/>
      <c r="M13" s="2"/>
      <c r="N13" s="2"/>
      <c r="O13" s="2"/>
      <c r="P13" s="2"/>
    </row>
    <row r="14" spans="1:16" ht="25.5">
      <c r="A14" s="127"/>
      <c r="B14" s="129"/>
      <c r="C14" s="2">
        <v>4110172</v>
      </c>
      <c r="D14" s="5" t="s">
        <v>101</v>
      </c>
      <c r="E14" s="2">
        <v>3</v>
      </c>
      <c r="F14" s="2"/>
      <c r="G14" s="2"/>
      <c r="H14" s="2"/>
      <c r="I14" s="2">
        <v>3</v>
      </c>
      <c r="J14" s="2"/>
      <c r="K14" s="2"/>
      <c r="L14" s="2"/>
      <c r="M14" s="2"/>
      <c r="N14" s="2"/>
      <c r="O14" s="2"/>
      <c r="P14" s="2"/>
    </row>
    <row r="15" spans="1:16" ht="25.5">
      <c r="A15" s="127"/>
      <c r="B15" s="129"/>
      <c r="C15" s="2">
        <v>4111180</v>
      </c>
      <c r="D15" s="5" t="s">
        <v>87</v>
      </c>
      <c r="E15" s="2">
        <v>3</v>
      </c>
      <c r="F15" s="2"/>
      <c r="G15" s="2"/>
      <c r="H15" s="2"/>
      <c r="I15" s="2"/>
      <c r="J15" s="2">
        <v>3</v>
      </c>
      <c r="K15" s="2"/>
      <c r="L15" s="2"/>
      <c r="M15" s="2"/>
      <c r="N15" s="2"/>
      <c r="O15" s="2"/>
      <c r="P15" s="2"/>
    </row>
    <row r="16" spans="1:16" ht="14.25">
      <c r="A16" s="127"/>
      <c r="B16" s="129"/>
      <c r="C16" s="142" t="s">
        <v>38</v>
      </c>
      <c r="D16" s="142"/>
      <c r="E16" s="142" t="s">
        <v>75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ht="14.25">
      <c r="A17" s="127"/>
      <c r="B17" s="127" t="s">
        <v>76</v>
      </c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127"/>
      <c r="B18" s="127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127"/>
      <c r="B19" s="127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4.25">
      <c r="A20" s="127"/>
      <c r="B20" s="127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4.25">
      <c r="A21" s="127"/>
      <c r="B21" s="127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4.25">
      <c r="A22" s="127"/>
      <c r="B22" s="127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4.25">
      <c r="A23" s="127"/>
      <c r="B23" s="127"/>
      <c r="C23" s="149" t="s">
        <v>38</v>
      </c>
      <c r="D23" s="141"/>
      <c r="E23" s="142" t="s">
        <v>77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ht="14.25" customHeight="1">
      <c r="A24" s="130" t="s">
        <v>78</v>
      </c>
      <c r="B24" s="131"/>
      <c r="C24" s="2">
        <v>4111350</v>
      </c>
      <c r="D24" s="2" t="s">
        <v>103</v>
      </c>
      <c r="E24" s="2">
        <v>4</v>
      </c>
      <c r="F24" s="2">
        <v>4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4.25">
      <c r="A25" s="132"/>
      <c r="B25" s="133"/>
      <c r="C25" s="2">
        <v>4110281</v>
      </c>
      <c r="D25" s="2" t="s">
        <v>104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4.25">
      <c r="A26" s="132"/>
      <c r="B26" s="133"/>
      <c r="C26" s="2">
        <v>95100054</v>
      </c>
      <c r="D26" s="2" t="s">
        <v>108</v>
      </c>
      <c r="E26" s="2">
        <v>3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132"/>
      <c r="B27" s="133"/>
      <c r="C27" s="2" t="s">
        <v>107</v>
      </c>
      <c r="D27" s="2" t="s">
        <v>105</v>
      </c>
      <c r="E27" s="2">
        <v>3</v>
      </c>
      <c r="F27" s="2"/>
      <c r="G27" s="2">
        <v>3</v>
      </c>
      <c r="H27" s="2"/>
      <c r="I27" s="2"/>
      <c r="J27" s="2"/>
      <c r="K27" s="2"/>
      <c r="L27" s="2"/>
      <c r="M27" s="2"/>
      <c r="N27" s="2"/>
      <c r="O27" s="2"/>
      <c r="P27" s="2"/>
    </row>
    <row r="28" spans="1:16" ht="14.25">
      <c r="A28" s="132"/>
      <c r="B28" s="133"/>
      <c r="C28" s="2">
        <v>4111240</v>
      </c>
      <c r="D28" s="2" t="s">
        <v>106</v>
      </c>
      <c r="E28" s="2">
        <v>3</v>
      </c>
      <c r="F28" s="2"/>
      <c r="G28" s="2">
        <v>3</v>
      </c>
      <c r="H28" s="2"/>
      <c r="I28" s="2"/>
      <c r="J28" s="2"/>
      <c r="K28" s="2"/>
      <c r="L28" s="2"/>
      <c r="M28" s="2"/>
      <c r="N28" s="2"/>
      <c r="O28" s="2"/>
      <c r="P28" s="2"/>
    </row>
    <row r="29" spans="1:16" ht="14.25">
      <c r="A29" s="132"/>
      <c r="B29" s="1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4.25">
      <c r="A30" s="134"/>
      <c r="B30" s="135"/>
      <c r="C30" s="140" t="s">
        <v>38</v>
      </c>
      <c r="D30" s="141"/>
      <c r="E30" s="140" t="s">
        <v>79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1"/>
    </row>
    <row r="31" spans="1:16" ht="14.25" customHeight="1">
      <c r="A31" s="136" t="s">
        <v>80</v>
      </c>
      <c r="B31" s="137"/>
      <c r="C31" s="2"/>
      <c r="D31" s="2" t="s">
        <v>81</v>
      </c>
      <c r="E31" s="2">
        <v>4</v>
      </c>
      <c r="F31" s="2"/>
      <c r="G31" s="2"/>
      <c r="H31" s="2"/>
      <c r="I31" s="2"/>
      <c r="J31" s="2">
        <v>4</v>
      </c>
      <c r="K31" s="2"/>
      <c r="L31" s="2"/>
      <c r="M31" s="2"/>
      <c r="N31" s="2"/>
      <c r="O31" s="2"/>
      <c r="P31" s="2"/>
    </row>
    <row r="32" spans="1:16" ht="14.25">
      <c r="A32" s="138"/>
      <c r="B32" s="139"/>
      <c r="C32" s="140" t="s">
        <v>38</v>
      </c>
      <c r="D32" s="141"/>
      <c r="E32" s="142" t="s">
        <v>82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ht="44.25" customHeight="1">
      <c r="A33" s="143" t="s">
        <v>83</v>
      </c>
      <c r="B33" s="144"/>
      <c r="C33" s="144"/>
      <c r="D33" s="145"/>
      <c r="E33" s="146" t="s">
        <v>84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8"/>
    </row>
    <row r="34" spans="1:16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>
      <c r="A35" s="126" t="s">
        <v>85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</sheetData>
  <mergeCells count="19">
    <mergeCell ref="A1:P1"/>
    <mergeCell ref="F2:P2"/>
    <mergeCell ref="C16:D16"/>
    <mergeCell ref="E16:P16"/>
    <mergeCell ref="A2:B3"/>
    <mergeCell ref="C23:D23"/>
    <mergeCell ref="E23:P23"/>
    <mergeCell ref="C30:D30"/>
    <mergeCell ref="E30:P30"/>
    <mergeCell ref="A35:P35"/>
    <mergeCell ref="A4:A23"/>
    <mergeCell ref="B4:B16"/>
    <mergeCell ref="B17:B23"/>
    <mergeCell ref="A24:B30"/>
    <mergeCell ref="A31:B32"/>
    <mergeCell ref="C32:D32"/>
    <mergeCell ref="E32:P32"/>
    <mergeCell ref="A33:D33"/>
    <mergeCell ref="E33:P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潘江江</cp:lastModifiedBy>
  <cp:lastPrinted>2014-11-25T02:57:43Z</cp:lastPrinted>
  <dcterms:created xsi:type="dcterms:W3CDTF">1996-12-17T01:32:42Z</dcterms:created>
  <dcterms:modified xsi:type="dcterms:W3CDTF">2015-07-23T09:35:39Z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