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90" windowHeight="9495" activeTab="0"/>
  </bookViews>
  <sheets>
    <sheet name="2015级教学计划" sheetId="1" r:id="rId1"/>
  </sheets>
  <definedNames>
    <definedName name="_xlnm.Print_Area" localSheetId="0">'2015级教学计划'!$A$1:$S$57</definedName>
    <definedName name="_xlnm.Print_Titles" localSheetId="0">'2015级教学计划'!$2:$3</definedName>
  </definedNames>
  <calcPr fullCalcOnLoad="1"/>
</workbook>
</file>

<file path=xl/sharedStrings.xml><?xml version="1.0" encoding="utf-8"?>
<sst xmlns="http://schemas.openxmlformats.org/spreadsheetml/2006/main" count="109" uniqueCount="104">
  <si>
    <t>课程  类别</t>
  </si>
  <si>
    <t xml:space="preserve">课程编码 </t>
  </si>
  <si>
    <t>课程名称</t>
  </si>
  <si>
    <t>学分</t>
  </si>
  <si>
    <t>实践学分</t>
  </si>
  <si>
    <t>总学时</t>
  </si>
  <si>
    <t>开课学期和周学时数</t>
  </si>
  <si>
    <t>备注</t>
  </si>
  <si>
    <t>一</t>
  </si>
  <si>
    <t>二</t>
  </si>
  <si>
    <t>1小</t>
  </si>
  <si>
    <t>三</t>
  </si>
  <si>
    <t>四</t>
  </si>
  <si>
    <t>2小</t>
  </si>
  <si>
    <t>五</t>
  </si>
  <si>
    <t>六</t>
  </si>
  <si>
    <t>3小</t>
  </si>
  <si>
    <t>七</t>
  </si>
  <si>
    <t>八</t>
  </si>
  <si>
    <t>通识必修课</t>
  </si>
  <si>
    <t>93110080</t>
  </si>
  <si>
    <t>思想道德修养与法律基础</t>
  </si>
  <si>
    <t>中国近现代史纲要</t>
  </si>
  <si>
    <t>马克思主义基本原理概论</t>
  </si>
  <si>
    <t>毛泽东思想和中国特色社会主义理论体系概论（理论）</t>
  </si>
  <si>
    <t>毛泽东思想和中国特色社会主义理论体系概论（实践）</t>
  </si>
  <si>
    <t>形势与政策</t>
  </si>
  <si>
    <t>16次专题讲座</t>
  </si>
  <si>
    <t>61110011</t>
  </si>
  <si>
    <t>雅思阅读（一）</t>
  </si>
  <si>
    <t>61110021</t>
  </si>
  <si>
    <t>雅思听力（一）</t>
  </si>
  <si>
    <t>61110031</t>
  </si>
  <si>
    <t>雅思口语（一）</t>
  </si>
  <si>
    <t>61110041</t>
  </si>
  <si>
    <t>雅思写作（一）</t>
  </si>
  <si>
    <t>61110051</t>
  </si>
  <si>
    <t>雅思阅读（二）</t>
  </si>
  <si>
    <t>61110061</t>
  </si>
  <si>
    <t>雅思听力（二）</t>
  </si>
  <si>
    <t>61110071</t>
  </si>
  <si>
    <t>雅思口语（二）</t>
  </si>
  <si>
    <t>61110081</t>
  </si>
  <si>
    <t>雅思写作（二）</t>
  </si>
  <si>
    <t>军事理论与训练</t>
  </si>
  <si>
    <t>2周</t>
  </si>
  <si>
    <t>92110001</t>
  </si>
  <si>
    <t>体育1</t>
  </si>
  <si>
    <t>92110011</t>
  </si>
  <si>
    <t>体育2</t>
  </si>
  <si>
    <t>92110021</t>
  </si>
  <si>
    <t>体育3</t>
  </si>
  <si>
    <t>92110031</t>
  </si>
  <si>
    <t>体育4</t>
  </si>
  <si>
    <t>小计</t>
  </si>
  <si>
    <t>专业核心课</t>
  </si>
  <si>
    <t>04111150</t>
  </si>
  <si>
    <t>不动产通论</t>
  </si>
  <si>
    <t>95100054</t>
  </si>
  <si>
    <t>微积分</t>
  </si>
  <si>
    <t>04110281</t>
  </si>
  <si>
    <t>管理学</t>
  </si>
  <si>
    <t>04113300</t>
  </si>
  <si>
    <t>社会学</t>
  </si>
  <si>
    <t>04111240</t>
  </si>
  <si>
    <t>城市学</t>
  </si>
  <si>
    <t>04110380</t>
  </si>
  <si>
    <t>土地管理学</t>
  </si>
  <si>
    <t>04111840</t>
  </si>
  <si>
    <r>
      <t xml:space="preserve"> </t>
    </r>
    <r>
      <rPr>
        <sz val="10"/>
        <rFont val="宋体"/>
        <family val="0"/>
      </rPr>
      <t>建筑工程概论</t>
    </r>
  </si>
  <si>
    <t>04111180</t>
  </si>
  <si>
    <t>不动产与法</t>
  </si>
  <si>
    <t>04111350</t>
  </si>
  <si>
    <t>经济学</t>
  </si>
  <si>
    <t>04110251</t>
  </si>
  <si>
    <t>房屋建筑学</t>
  </si>
  <si>
    <t>04112540</t>
  </si>
  <si>
    <t>计算机辅助设计</t>
  </si>
  <si>
    <t>04111381</t>
  </si>
  <si>
    <t>不动产经济学</t>
  </si>
  <si>
    <t>新课</t>
  </si>
  <si>
    <t>物业管理理论与实务</t>
  </si>
  <si>
    <t>04112420</t>
  </si>
  <si>
    <t>应用统计分析</t>
  </si>
  <si>
    <t>04110951</t>
  </si>
  <si>
    <t>房地产企业会计</t>
  </si>
  <si>
    <t>04111312</t>
  </si>
  <si>
    <t>地图与测量</t>
  </si>
  <si>
    <t>专业实践课</t>
  </si>
  <si>
    <r>
      <t>毕业论文</t>
    </r>
    <r>
      <rPr>
        <sz val="10"/>
        <rFont val="Times New Roman"/>
        <family val="1"/>
      </rPr>
      <t xml:space="preserve"> </t>
    </r>
    <r>
      <rPr>
        <sz val="10"/>
        <rFont val="宋体"/>
        <family val="0"/>
      </rPr>
      <t>（或设计）</t>
    </r>
  </si>
  <si>
    <t>专业选修课</t>
  </si>
  <si>
    <t>城市规划原理（一）（居住区规划与设计）</t>
  </si>
  <si>
    <t>04191320</t>
  </si>
  <si>
    <t>区域经济学</t>
  </si>
  <si>
    <t>电子商务</t>
  </si>
  <si>
    <t>07190390</t>
  </si>
  <si>
    <t>消费心理学</t>
  </si>
  <si>
    <t>61110090</t>
  </si>
  <si>
    <t>雅思高级读写（一）</t>
  </si>
  <si>
    <t>61110100</t>
  </si>
  <si>
    <t>雅思高级听说（一）</t>
  </si>
  <si>
    <t>总计</t>
  </si>
  <si>
    <t>备注：                                                                                                                                                                                                                                                                                                                                                        1.不出国的学生，按院内转专业处理，可转入房地产开发与管理专业，完成其2015级教学计划中所规定的课程及学分，达到毕业要求后，可获得房地产开发与管理本科学士学位证书。根据2015级房地产开发与管理专业教学计划，转专业学生需在三、四年补修：“大学生职业规划与就业指导”、“创业基础” 、“大学生心理健康教育” 、“地理信息系统”和“画法几何与工程制图”。转专业学生在一、二年所修的“社会学”3学分以及雅思英语（18学分）超出大学英语（12学分）的6学分均可认至2015级房地产开发与管理专业教学计划中的专业选修课或通识选修课模块。                                                                                              2.出国的学生，在北京师范大学珠海分校修够96学分，在皇家墨尔本理工大学修够64学分（16门专业课，每门在北京师范大学珠海分校认4学分），四年双学位共计修满160学分方可获得毕业资格。                                                                                                       3.第四学期所有课程均为学段课，当年5月之前须完成所有课程的授课、考试及成绩录入。                                                                                                                                                                              4.专业选修课模块共8学分（4门课），其中4学分（2门课）是必修学分，计入总160学分。</t>
  </si>
  <si>
    <t>不动产中外联合培养双学位教学计划安排（2+2）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</si>
</sst>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30">
    <font>
      <sz val="12"/>
      <name val="宋体"/>
      <family val="0"/>
    </font>
    <font>
      <sz val="11"/>
      <color indexed="8"/>
      <name val="宋体"/>
      <family val="0"/>
    </font>
    <font>
      <sz val="10"/>
      <name val="宋体"/>
      <family val="0"/>
    </font>
    <font>
      <b/>
      <sz val="10"/>
      <name val="宋体"/>
      <family val="0"/>
    </font>
    <font>
      <sz val="10"/>
      <color indexed="8"/>
      <name val="宋体"/>
      <family val="0"/>
    </font>
    <font>
      <sz val="10"/>
      <name val="Calibri"/>
      <family val="2"/>
    </font>
    <font>
      <sz val="11"/>
      <color indexed="9"/>
      <name val="宋体"/>
      <family val="0"/>
    </font>
    <font>
      <b/>
      <sz val="11"/>
      <color indexed="9"/>
      <name val="宋体"/>
      <family val="0"/>
    </font>
    <font>
      <sz val="11"/>
      <color indexed="20"/>
      <name val="宋体"/>
      <family val="0"/>
    </font>
    <font>
      <b/>
      <sz val="11"/>
      <color indexed="52"/>
      <name val="宋体"/>
      <family val="0"/>
    </font>
    <font>
      <sz val="11"/>
      <color indexed="62"/>
      <name val="宋体"/>
      <family val="0"/>
    </font>
    <font>
      <sz val="11"/>
      <color indexed="6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sz val="11"/>
      <color indexed="52"/>
      <name val="宋体"/>
      <family val="0"/>
    </font>
    <font>
      <b/>
      <sz val="11"/>
      <color indexed="8"/>
      <name val="宋体"/>
      <family val="0"/>
    </font>
    <font>
      <sz val="11"/>
      <color indexed="17"/>
      <name val="宋体"/>
      <family val="0"/>
    </font>
    <font>
      <sz val="9"/>
      <name val="宋体"/>
      <family val="0"/>
    </font>
    <font>
      <sz val="10"/>
      <name val="Times New Roman"/>
      <family val="1"/>
    </font>
    <font>
      <u val="single"/>
      <sz val="11"/>
      <color indexed="12"/>
      <name val="宋体"/>
      <family val="0"/>
    </font>
    <font>
      <u val="single"/>
      <sz val="11"/>
      <color indexed="2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90">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8" fillId="9"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8" fillId="0" borderId="0" applyNumberFormat="0" applyFill="0" applyBorder="0" applyAlignment="0" applyProtection="0"/>
    <xf numFmtId="0" fontId="21" fillId="10"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34" borderId="5" applyNumberFormat="0" applyAlignment="0" applyProtection="0"/>
    <xf numFmtId="0" fontId="7" fillId="35"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11" fillId="42" borderId="0" applyNumberFormat="0" applyBorder="0" applyAlignment="0" applyProtection="0"/>
    <xf numFmtId="0" fontId="18" fillId="34" borderId="8" applyNumberFormat="0" applyAlignment="0" applyProtection="0"/>
    <xf numFmtId="0" fontId="10" fillId="13" borderId="5" applyNumberFormat="0" applyAlignment="0" applyProtection="0"/>
    <xf numFmtId="0" fontId="29" fillId="0" borderId="0" applyNumberFormat="0" applyFill="0" applyBorder="0" applyAlignment="0" applyProtection="0"/>
    <xf numFmtId="0" fontId="0" fillId="43" borderId="9" applyNumberFormat="0" applyFont="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47" borderId="0" applyNumberFormat="0" applyBorder="0" applyAlignment="0" applyProtection="0"/>
  </cellStyleXfs>
  <cellXfs count="65">
    <xf numFmtId="0" fontId="0" fillId="0" borderId="0" xfId="0" applyAlignment="1">
      <alignment/>
    </xf>
    <xf numFmtId="0" fontId="2" fillId="0" borderId="0" xfId="0" applyFont="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2" xfId="0" applyFont="1" applyBorder="1" applyAlignment="1">
      <alignment horizontal="center" vertical="top" wrapText="1"/>
    </xf>
    <xf numFmtId="176" fontId="2" fillId="0" borderId="12" xfId="0" applyNumberFormat="1" applyFont="1" applyBorder="1" applyAlignment="1">
      <alignment horizontal="center" vertical="top" wrapText="1"/>
    </xf>
    <xf numFmtId="0" fontId="3" fillId="0" borderId="12" xfId="0" applyFont="1" applyBorder="1" applyAlignment="1">
      <alignment horizontal="center" vertical="center" wrapText="1"/>
    </xf>
    <xf numFmtId="0" fontId="2" fillId="0" borderId="12" xfId="0" applyFont="1" applyBorder="1" applyAlignment="1">
      <alignment horizontal="center"/>
    </xf>
    <xf numFmtId="0" fontId="2" fillId="0" borderId="12" xfId="0" applyFont="1" applyBorder="1" applyAlignment="1">
      <alignment horizontal="center" vertical="center"/>
    </xf>
    <xf numFmtId="0" fontId="5" fillId="0" borderId="12" xfId="0" applyFont="1" applyBorder="1" applyAlignment="1">
      <alignment horizontal="center"/>
    </xf>
    <xf numFmtId="0" fontId="2" fillId="0" borderId="12" xfId="0" applyFont="1" applyBorder="1" applyAlignment="1">
      <alignment horizontal="center" wrapText="1"/>
    </xf>
    <xf numFmtId="177" fontId="2" fillId="0" borderId="12" xfId="0" applyNumberFormat="1" applyFont="1" applyBorder="1" applyAlignment="1">
      <alignment horizontal="center" vertical="center" shrinkToFit="1"/>
    </xf>
    <xf numFmtId="0" fontId="2" fillId="0" borderId="12"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12" xfId="60" applyNumberFormat="1" applyFont="1" applyFill="1" applyBorder="1" applyAlignment="1">
      <alignment horizontal="center" vertical="center" wrapText="1"/>
      <protection/>
    </xf>
    <xf numFmtId="0" fontId="2" fillId="0" borderId="12" xfId="0" applyFont="1" applyFill="1" applyBorder="1" applyAlignment="1">
      <alignment horizontal="center"/>
    </xf>
    <xf numFmtId="0" fontId="2" fillId="0" borderId="12" xfId="59" applyNumberFormat="1" applyFont="1" applyFill="1" applyBorder="1" applyAlignment="1">
      <alignment horizontal="center" vertical="center" wrapText="1"/>
      <protection/>
    </xf>
    <xf numFmtId="0" fontId="2" fillId="0" borderId="12" xfId="58" applyNumberFormat="1" applyFont="1" applyFill="1" applyBorder="1" applyAlignment="1">
      <alignment horizontal="center" vertical="center" wrapText="1"/>
      <protection/>
    </xf>
    <xf numFmtId="0" fontId="2" fillId="0" borderId="12" xfId="0" applyFont="1" applyFill="1" applyBorder="1" applyAlignment="1">
      <alignment horizontal="center" vertical="center" shrinkToFit="1"/>
    </xf>
    <xf numFmtId="177"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0" fontId="4" fillId="0" borderId="12" xfId="0" applyFont="1" applyBorder="1" applyAlignment="1" quotePrefix="1">
      <alignment horizontal="center" vertical="center"/>
    </xf>
    <xf numFmtId="0" fontId="2" fillId="0" borderId="12" xfId="0" applyFont="1" applyBorder="1" applyAlignment="1" quotePrefix="1">
      <alignment horizontal="center" vertical="center"/>
    </xf>
    <xf numFmtId="0" fontId="2" fillId="0" borderId="12" xfId="0" applyNumberFormat="1" applyFont="1" applyFill="1" applyBorder="1" applyAlignment="1" quotePrefix="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2" fillId="0" borderId="1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2" fillId="0" borderId="10"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0" fillId="0" borderId="23" xfId="0" applyFont="1" applyBorder="1" applyAlignment="1">
      <alignment horizontal="center" vertical="center"/>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_2011级房地产经营管理专业课程教学安排表_16" xfId="58"/>
    <cellStyle name="常规_2011级房地产经营管理专业课程教学安排表_17" xfId="59"/>
    <cellStyle name="常规_2011级房地产经营管理专业课程教学安排表_6"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Followed Hyperlink" xfId="82"/>
    <cellStyle name="注释" xfId="83"/>
    <cellStyle name="着色 1" xfId="84"/>
    <cellStyle name="着色 2" xfId="85"/>
    <cellStyle name="着色 3" xfId="86"/>
    <cellStyle name="着色 4" xfId="87"/>
    <cellStyle name="着色 5"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7"/>
  <sheetViews>
    <sheetView tabSelected="1" zoomScalePageLayoutView="0" workbookViewId="0" topLeftCell="A1">
      <pane ySplit="2" topLeftCell="A21" activePane="bottomLeft" state="frozen"/>
      <selection pane="topLeft" activeCell="A1" sqref="A1"/>
      <selection pane="bottomLeft" activeCell="B59" sqref="B59"/>
    </sheetView>
  </sheetViews>
  <sheetFormatPr defaultColWidth="9.00390625" defaultRowHeight="14.25"/>
  <cols>
    <col min="1" max="1" width="2.125" style="2" customWidth="1"/>
    <col min="2" max="2" width="2.50390625" style="2" customWidth="1"/>
    <col min="3" max="3" width="8.375" style="3" customWidth="1"/>
    <col min="4" max="4" width="23.00390625" style="4" customWidth="1"/>
    <col min="5" max="6" width="4.125" style="2" customWidth="1"/>
    <col min="7" max="7" width="5.125" style="2" customWidth="1"/>
    <col min="8" max="8" width="3.125" style="5" customWidth="1"/>
    <col min="9" max="9" width="2.625" style="5" customWidth="1"/>
    <col min="10" max="11" width="3.125" style="5" customWidth="1"/>
    <col min="12" max="12" width="3.25390625" style="5" customWidth="1"/>
    <col min="13" max="13" width="3.125" style="5" customWidth="1"/>
    <col min="14" max="14" width="3.00390625" style="5" customWidth="1"/>
    <col min="15" max="15" width="3.125" style="5" customWidth="1"/>
    <col min="16" max="16" width="3.25390625" style="5" customWidth="1"/>
    <col min="17" max="17" width="3.00390625" style="2" customWidth="1"/>
    <col min="18" max="18" width="3.875" style="2" customWidth="1"/>
    <col min="19" max="19" width="4.25390625" style="2" customWidth="1"/>
    <col min="20" max="20" width="5.75390625" style="2" customWidth="1"/>
    <col min="21" max="21" width="10.50390625" style="2" customWidth="1"/>
    <col min="22" max="16384" width="9.00390625" style="2" customWidth="1"/>
  </cols>
  <sheetData>
    <row r="1" spans="1:19" ht="26.25" customHeight="1">
      <c r="A1" s="64" t="s">
        <v>103</v>
      </c>
      <c r="B1" s="64"/>
      <c r="C1" s="64"/>
      <c r="D1" s="64"/>
      <c r="E1" s="64"/>
      <c r="F1" s="64"/>
      <c r="G1" s="64"/>
      <c r="H1" s="64"/>
      <c r="I1" s="64"/>
      <c r="J1" s="64"/>
      <c r="K1" s="64"/>
      <c r="L1" s="64"/>
      <c r="M1" s="64"/>
      <c r="N1" s="64"/>
      <c r="O1" s="64"/>
      <c r="P1" s="64"/>
      <c r="Q1" s="64"/>
      <c r="R1" s="64"/>
      <c r="S1" s="64"/>
    </row>
    <row r="2" spans="1:19" s="1" customFormat="1" ht="14.25" customHeight="1">
      <c r="A2" s="40" t="s">
        <v>0</v>
      </c>
      <c r="B2" s="55"/>
      <c r="C2" s="51" t="s">
        <v>1</v>
      </c>
      <c r="D2" s="53" t="s">
        <v>2</v>
      </c>
      <c r="E2" s="53" t="s">
        <v>3</v>
      </c>
      <c r="F2" s="53" t="s">
        <v>4</v>
      </c>
      <c r="G2" s="53" t="s">
        <v>5</v>
      </c>
      <c r="H2" s="37" t="s">
        <v>6</v>
      </c>
      <c r="I2" s="38"/>
      <c r="J2" s="38"/>
      <c r="K2" s="38"/>
      <c r="L2" s="38"/>
      <c r="M2" s="38"/>
      <c r="N2" s="38"/>
      <c r="O2" s="38"/>
      <c r="P2" s="38"/>
      <c r="Q2" s="38"/>
      <c r="R2" s="39"/>
      <c r="S2" s="53" t="s">
        <v>7</v>
      </c>
    </row>
    <row r="3" spans="1:19" s="1" customFormat="1" ht="12">
      <c r="A3" s="56"/>
      <c r="B3" s="57"/>
      <c r="C3" s="52"/>
      <c r="D3" s="54"/>
      <c r="E3" s="54"/>
      <c r="F3" s="54"/>
      <c r="G3" s="54"/>
      <c r="H3" s="9" t="s">
        <v>8</v>
      </c>
      <c r="I3" s="9" t="s">
        <v>9</v>
      </c>
      <c r="J3" s="9" t="s">
        <v>10</v>
      </c>
      <c r="K3" s="9" t="s">
        <v>11</v>
      </c>
      <c r="L3" s="9" t="s">
        <v>12</v>
      </c>
      <c r="M3" s="9" t="s">
        <v>13</v>
      </c>
      <c r="N3" s="9" t="s">
        <v>14</v>
      </c>
      <c r="O3" s="9" t="s">
        <v>15</v>
      </c>
      <c r="P3" s="9" t="s">
        <v>16</v>
      </c>
      <c r="Q3" s="11" t="s">
        <v>17</v>
      </c>
      <c r="R3" s="8" t="s">
        <v>18</v>
      </c>
      <c r="S3" s="54"/>
    </row>
    <row r="4" spans="1:19" s="1" customFormat="1" ht="18" customHeight="1">
      <c r="A4" s="58" t="s">
        <v>19</v>
      </c>
      <c r="B4" s="59"/>
      <c r="C4" s="10" t="s">
        <v>20</v>
      </c>
      <c r="D4" s="11" t="s">
        <v>21</v>
      </c>
      <c r="E4" s="11">
        <v>3</v>
      </c>
      <c r="F4" s="11">
        <v>1</v>
      </c>
      <c r="G4" s="11">
        <v>54</v>
      </c>
      <c r="H4" s="9">
        <v>3</v>
      </c>
      <c r="I4" s="9"/>
      <c r="J4" s="9"/>
      <c r="K4" s="9"/>
      <c r="L4" s="9"/>
      <c r="M4" s="9"/>
      <c r="N4" s="9"/>
      <c r="O4" s="9"/>
      <c r="P4" s="9"/>
      <c r="Q4" s="11"/>
      <c r="R4" s="11"/>
      <c r="S4" s="11"/>
    </row>
    <row r="5" spans="1:19" s="1" customFormat="1" ht="16.5" customHeight="1">
      <c r="A5" s="60"/>
      <c r="B5" s="61"/>
      <c r="C5" s="10">
        <v>93110090</v>
      </c>
      <c r="D5" s="11" t="s">
        <v>22</v>
      </c>
      <c r="E5" s="11">
        <v>2</v>
      </c>
      <c r="F5" s="11"/>
      <c r="G5" s="11">
        <v>36</v>
      </c>
      <c r="H5" s="9"/>
      <c r="I5" s="11">
        <v>2</v>
      </c>
      <c r="J5" s="11"/>
      <c r="K5" s="11"/>
      <c r="L5" s="11"/>
      <c r="M5" s="11"/>
      <c r="N5" s="11"/>
      <c r="O5" s="11"/>
      <c r="P5" s="11"/>
      <c r="Q5" s="11"/>
      <c r="R5" s="11"/>
      <c r="S5" s="11"/>
    </row>
    <row r="6" spans="1:19" s="1" customFormat="1" ht="15" customHeight="1">
      <c r="A6" s="60"/>
      <c r="B6" s="61"/>
      <c r="C6" s="10">
        <v>93110070</v>
      </c>
      <c r="D6" s="11" t="s">
        <v>23</v>
      </c>
      <c r="E6" s="11">
        <v>3</v>
      </c>
      <c r="F6" s="11"/>
      <c r="G6" s="11">
        <v>54</v>
      </c>
      <c r="H6" s="9"/>
      <c r="I6" s="11">
        <v>3</v>
      </c>
      <c r="J6" s="11"/>
      <c r="K6" s="11"/>
      <c r="L6" s="11"/>
      <c r="M6" s="11"/>
      <c r="N6" s="11"/>
      <c r="O6" s="11"/>
      <c r="P6" s="11"/>
      <c r="Q6" s="11"/>
      <c r="R6" s="11"/>
      <c r="S6" s="11"/>
    </row>
    <row r="7" spans="1:19" s="1" customFormat="1" ht="24">
      <c r="A7" s="60"/>
      <c r="B7" s="61"/>
      <c r="C7" s="10">
        <v>93110101</v>
      </c>
      <c r="D7" s="11" t="s">
        <v>24</v>
      </c>
      <c r="E7" s="11">
        <v>3</v>
      </c>
      <c r="F7" s="11"/>
      <c r="G7" s="11">
        <v>54</v>
      </c>
      <c r="H7" s="9"/>
      <c r="I7" s="11"/>
      <c r="J7" s="11"/>
      <c r="K7" s="11">
        <v>3</v>
      </c>
      <c r="L7" s="11"/>
      <c r="M7" s="11"/>
      <c r="N7" s="11"/>
      <c r="O7" s="11"/>
      <c r="P7" s="11"/>
      <c r="Q7" s="11"/>
      <c r="R7" s="11"/>
      <c r="S7" s="11"/>
    </row>
    <row r="8" spans="1:19" s="1" customFormat="1" ht="27.75" customHeight="1">
      <c r="A8" s="60"/>
      <c r="B8" s="61"/>
      <c r="C8" s="10">
        <v>93110102</v>
      </c>
      <c r="D8" s="11" t="s">
        <v>25</v>
      </c>
      <c r="E8" s="11">
        <v>3</v>
      </c>
      <c r="F8" s="11">
        <v>3</v>
      </c>
      <c r="G8" s="11">
        <v>54</v>
      </c>
      <c r="H8" s="12"/>
      <c r="I8" s="12"/>
      <c r="J8" s="12">
        <v>3</v>
      </c>
      <c r="K8" s="12"/>
      <c r="L8" s="12"/>
      <c r="M8" s="12"/>
      <c r="N8" s="12"/>
      <c r="O8" s="12"/>
      <c r="P8" s="12"/>
      <c r="Q8" s="19"/>
      <c r="R8" s="19"/>
      <c r="S8" s="11"/>
    </row>
    <row r="9" spans="1:19" s="1" customFormat="1" ht="15" customHeight="1">
      <c r="A9" s="60"/>
      <c r="B9" s="61"/>
      <c r="C9" s="6">
        <v>93110050</v>
      </c>
      <c r="D9" s="7" t="s">
        <v>26</v>
      </c>
      <c r="E9" s="7">
        <v>2</v>
      </c>
      <c r="F9" s="7"/>
      <c r="G9" s="7">
        <v>36</v>
      </c>
      <c r="H9" s="40" t="s">
        <v>27</v>
      </c>
      <c r="I9" s="41"/>
      <c r="J9" s="41"/>
      <c r="K9" s="41"/>
      <c r="L9" s="41"/>
      <c r="M9" s="41"/>
      <c r="N9" s="41"/>
      <c r="O9" s="41"/>
      <c r="P9" s="41"/>
      <c r="Q9" s="41"/>
      <c r="R9" s="42"/>
      <c r="S9" s="11"/>
    </row>
    <row r="10" spans="1:19" s="1" customFormat="1" ht="15" customHeight="1">
      <c r="A10" s="60"/>
      <c r="B10" s="61"/>
      <c r="C10" s="13" t="s">
        <v>28</v>
      </c>
      <c r="D10" s="14" t="s">
        <v>29</v>
      </c>
      <c r="E10" s="15">
        <v>3</v>
      </c>
      <c r="F10" s="11"/>
      <c r="G10" s="11">
        <v>72</v>
      </c>
      <c r="H10" s="11">
        <v>4</v>
      </c>
      <c r="I10" s="18"/>
      <c r="J10" s="18"/>
      <c r="K10" s="18"/>
      <c r="L10" s="18"/>
      <c r="M10" s="18"/>
      <c r="N10" s="18"/>
      <c r="O10" s="18"/>
      <c r="P10" s="18"/>
      <c r="Q10" s="18"/>
      <c r="R10" s="18"/>
      <c r="S10" s="11"/>
    </row>
    <row r="11" spans="1:19" s="1" customFormat="1" ht="15" customHeight="1">
      <c r="A11" s="60"/>
      <c r="B11" s="61"/>
      <c r="C11" s="13" t="s">
        <v>30</v>
      </c>
      <c r="D11" s="14" t="s">
        <v>31</v>
      </c>
      <c r="E11" s="16">
        <v>1.5</v>
      </c>
      <c r="F11" s="11"/>
      <c r="G11" s="11">
        <v>36</v>
      </c>
      <c r="H11" s="11">
        <v>2</v>
      </c>
      <c r="I11" s="18"/>
      <c r="J11" s="18"/>
      <c r="K11" s="18"/>
      <c r="L11" s="18"/>
      <c r="M11" s="18"/>
      <c r="N11" s="18"/>
      <c r="O11" s="18"/>
      <c r="P11" s="18"/>
      <c r="Q11" s="18"/>
      <c r="R11" s="18"/>
      <c r="S11" s="11"/>
    </row>
    <row r="12" spans="1:19" s="1" customFormat="1" ht="15" customHeight="1">
      <c r="A12" s="60"/>
      <c r="B12" s="61"/>
      <c r="C12" s="13" t="s">
        <v>32</v>
      </c>
      <c r="D12" s="14" t="s">
        <v>33</v>
      </c>
      <c r="E12" s="16">
        <v>1.5</v>
      </c>
      <c r="F12" s="11"/>
      <c r="G12" s="11">
        <v>36</v>
      </c>
      <c r="H12" s="11">
        <v>2</v>
      </c>
      <c r="I12" s="9"/>
      <c r="J12" s="9"/>
      <c r="K12" s="9"/>
      <c r="L12" s="9"/>
      <c r="M12" s="9"/>
      <c r="N12" s="9"/>
      <c r="O12" s="9"/>
      <c r="P12" s="9"/>
      <c r="Q12" s="11"/>
      <c r="R12" s="11"/>
      <c r="S12" s="11"/>
    </row>
    <row r="13" spans="1:19" s="1" customFormat="1" ht="15" customHeight="1">
      <c r="A13" s="60"/>
      <c r="B13" s="61"/>
      <c r="C13" s="13" t="s">
        <v>34</v>
      </c>
      <c r="D13" s="14" t="s">
        <v>35</v>
      </c>
      <c r="E13" s="15">
        <v>3</v>
      </c>
      <c r="F13" s="11"/>
      <c r="G13" s="11">
        <v>72</v>
      </c>
      <c r="H13" s="11">
        <v>4</v>
      </c>
      <c r="I13" s="9"/>
      <c r="J13" s="9"/>
      <c r="K13" s="9"/>
      <c r="L13" s="9"/>
      <c r="M13" s="9"/>
      <c r="N13" s="9"/>
      <c r="O13" s="9"/>
      <c r="P13" s="9"/>
      <c r="Q13" s="11"/>
      <c r="R13" s="11"/>
      <c r="S13" s="11"/>
    </row>
    <row r="14" spans="1:19" s="1" customFormat="1" ht="15" customHeight="1">
      <c r="A14" s="60"/>
      <c r="B14" s="61"/>
      <c r="C14" s="13" t="s">
        <v>36</v>
      </c>
      <c r="D14" s="14" t="s">
        <v>37</v>
      </c>
      <c r="E14" s="11">
        <v>1.5</v>
      </c>
      <c r="F14" s="11"/>
      <c r="G14" s="11">
        <v>36</v>
      </c>
      <c r="H14" s="9"/>
      <c r="I14" s="9">
        <v>2</v>
      </c>
      <c r="J14" s="9"/>
      <c r="K14" s="9"/>
      <c r="L14" s="9"/>
      <c r="M14" s="9"/>
      <c r="N14" s="9"/>
      <c r="O14" s="9"/>
      <c r="P14" s="9"/>
      <c r="Q14" s="11"/>
      <c r="R14" s="11"/>
      <c r="S14" s="11"/>
    </row>
    <row r="15" spans="1:19" s="1" customFormat="1" ht="15" customHeight="1">
      <c r="A15" s="60"/>
      <c r="B15" s="61"/>
      <c r="C15" s="13" t="s">
        <v>38</v>
      </c>
      <c r="D15" s="14" t="s">
        <v>39</v>
      </c>
      <c r="E15" s="11">
        <v>1.5</v>
      </c>
      <c r="F15" s="11"/>
      <c r="G15" s="11">
        <v>36</v>
      </c>
      <c r="H15" s="9"/>
      <c r="I15" s="9">
        <v>2</v>
      </c>
      <c r="J15" s="9"/>
      <c r="K15" s="9"/>
      <c r="L15" s="9"/>
      <c r="M15" s="9"/>
      <c r="N15" s="9"/>
      <c r="O15" s="9"/>
      <c r="P15" s="9"/>
      <c r="Q15" s="11"/>
      <c r="R15" s="11"/>
      <c r="S15" s="11"/>
    </row>
    <row r="16" spans="1:19" s="1" customFormat="1" ht="15" customHeight="1">
      <c r="A16" s="60"/>
      <c r="B16" s="61"/>
      <c r="C16" s="13" t="s">
        <v>40</v>
      </c>
      <c r="D16" s="14" t="s">
        <v>41</v>
      </c>
      <c r="E16" s="11">
        <v>1.5</v>
      </c>
      <c r="F16" s="11"/>
      <c r="G16" s="11">
        <v>36</v>
      </c>
      <c r="H16" s="9"/>
      <c r="I16" s="9">
        <v>2</v>
      </c>
      <c r="J16" s="9"/>
      <c r="K16" s="9"/>
      <c r="L16" s="9"/>
      <c r="M16" s="9"/>
      <c r="N16" s="9"/>
      <c r="O16" s="9"/>
      <c r="P16" s="9"/>
      <c r="Q16" s="11"/>
      <c r="R16" s="11"/>
      <c r="S16" s="11"/>
    </row>
    <row r="17" spans="1:19" s="1" customFormat="1" ht="15" customHeight="1">
      <c r="A17" s="60"/>
      <c r="B17" s="61"/>
      <c r="C17" s="13" t="s">
        <v>42</v>
      </c>
      <c r="D17" s="14" t="s">
        <v>43</v>
      </c>
      <c r="E17" s="11">
        <v>1.5</v>
      </c>
      <c r="F17" s="11"/>
      <c r="G17" s="11">
        <v>36</v>
      </c>
      <c r="H17" s="9"/>
      <c r="I17" s="9">
        <v>2</v>
      </c>
      <c r="J17" s="9"/>
      <c r="K17" s="9"/>
      <c r="L17" s="9"/>
      <c r="M17" s="9"/>
      <c r="N17" s="9"/>
      <c r="O17" s="9"/>
      <c r="P17" s="9"/>
      <c r="Q17" s="11"/>
      <c r="R17" s="11"/>
      <c r="S17" s="11"/>
    </row>
    <row r="18" spans="1:19" s="1" customFormat="1" ht="15" customHeight="1">
      <c r="A18" s="60"/>
      <c r="B18" s="61"/>
      <c r="C18" s="13">
        <v>94110000</v>
      </c>
      <c r="D18" s="9" t="s">
        <v>44</v>
      </c>
      <c r="E18" s="11">
        <v>2</v>
      </c>
      <c r="F18" s="11">
        <v>1</v>
      </c>
      <c r="G18" s="11">
        <v>36</v>
      </c>
      <c r="H18" s="9"/>
      <c r="I18" s="29" t="s">
        <v>45</v>
      </c>
      <c r="J18" s="9"/>
      <c r="K18" s="9"/>
      <c r="L18" s="9"/>
      <c r="M18" s="9"/>
      <c r="N18" s="9"/>
      <c r="O18" s="9"/>
      <c r="P18" s="9"/>
      <c r="Q18" s="11"/>
      <c r="R18" s="11"/>
      <c r="S18" s="11"/>
    </row>
    <row r="19" spans="1:19" s="1" customFormat="1" ht="15" customHeight="1">
      <c r="A19" s="60"/>
      <c r="B19" s="61"/>
      <c r="C19" s="10" t="s">
        <v>46</v>
      </c>
      <c r="D19" s="11" t="s">
        <v>47</v>
      </c>
      <c r="E19" s="11">
        <v>1</v>
      </c>
      <c r="F19" s="11"/>
      <c r="G19" s="11">
        <v>36</v>
      </c>
      <c r="H19" s="9">
        <v>2</v>
      </c>
      <c r="I19" s="9"/>
      <c r="J19" s="9"/>
      <c r="K19" s="9"/>
      <c r="L19" s="9"/>
      <c r="M19" s="9"/>
      <c r="N19" s="9"/>
      <c r="O19" s="9"/>
      <c r="P19" s="9"/>
      <c r="Q19" s="11"/>
      <c r="R19" s="11"/>
      <c r="S19" s="11"/>
    </row>
    <row r="20" spans="1:19" s="1" customFormat="1" ht="15" customHeight="1">
      <c r="A20" s="60"/>
      <c r="B20" s="61"/>
      <c r="C20" s="10" t="s">
        <v>48</v>
      </c>
      <c r="D20" s="11" t="s">
        <v>49</v>
      </c>
      <c r="E20" s="11">
        <v>1</v>
      </c>
      <c r="F20" s="11"/>
      <c r="G20" s="11">
        <v>36</v>
      </c>
      <c r="H20" s="9"/>
      <c r="I20" s="9">
        <v>2</v>
      </c>
      <c r="J20" s="9"/>
      <c r="K20" s="9"/>
      <c r="L20" s="9"/>
      <c r="M20" s="9"/>
      <c r="N20" s="9"/>
      <c r="O20" s="9"/>
      <c r="P20" s="9"/>
      <c r="Q20" s="11"/>
      <c r="R20" s="11"/>
      <c r="S20" s="11"/>
    </row>
    <row r="21" spans="1:19" s="1" customFormat="1" ht="15" customHeight="1">
      <c r="A21" s="60"/>
      <c r="B21" s="61"/>
      <c r="C21" s="10" t="s">
        <v>50</v>
      </c>
      <c r="D21" s="11" t="s">
        <v>51</v>
      </c>
      <c r="E21" s="11">
        <v>1</v>
      </c>
      <c r="F21" s="11">
        <v>1</v>
      </c>
      <c r="G21" s="11">
        <v>36</v>
      </c>
      <c r="H21" s="9"/>
      <c r="I21" s="9"/>
      <c r="J21" s="9"/>
      <c r="K21" s="9">
        <v>2</v>
      </c>
      <c r="L21" s="9"/>
      <c r="M21" s="9"/>
      <c r="N21" s="9"/>
      <c r="O21" s="9"/>
      <c r="P21" s="9"/>
      <c r="Q21" s="11"/>
      <c r="R21" s="11"/>
      <c r="S21" s="11"/>
    </row>
    <row r="22" spans="1:19" s="1" customFormat="1" ht="15" customHeight="1">
      <c r="A22" s="60"/>
      <c r="B22" s="61"/>
      <c r="C22" s="10" t="s">
        <v>52</v>
      </c>
      <c r="D22" s="11" t="s">
        <v>53</v>
      </c>
      <c r="E22" s="11">
        <v>1</v>
      </c>
      <c r="F22" s="11">
        <v>1</v>
      </c>
      <c r="G22" s="11">
        <v>36</v>
      </c>
      <c r="H22" s="9"/>
      <c r="I22" s="9"/>
      <c r="J22" s="9"/>
      <c r="K22" s="9"/>
      <c r="L22" s="9">
        <v>2</v>
      </c>
      <c r="M22" s="9"/>
      <c r="N22" s="9"/>
      <c r="O22" s="9"/>
      <c r="P22" s="9"/>
      <c r="Q22" s="11"/>
      <c r="R22" s="11"/>
      <c r="S22" s="11"/>
    </row>
    <row r="23" spans="1:19" s="1" customFormat="1" ht="15" customHeight="1">
      <c r="A23" s="62"/>
      <c r="B23" s="63"/>
      <c r="C23" s="43" t="s">
        <v>54</v>
      </c>
      <c r="D23" s="44"/>
      <c r="E23" s="17">
        <f>SUM(E4:E22)</f>
        <v>37</v>
      </c>
      <c r="F23" s="11">
        <v>7</v>
      </c>
      <c r="G23" s="11">
        <f>SUM(G4:G22)</f>
        <v>828</v>
      </c>
      <c r="H23" s="9">
        <f>SUM(H7:H22)</f>
        <v>14</v>
      </c>
      <c r="I23" s="9">
        <f>SUM(I7:I22)</f>
        <v>10</v>
      </c>
      <c r="J23" s="9">
        <f>SUM(J7:J22)</f>
        <v>3</v>
      </c>
      <c r="K23" s="9">
        <f>SUM(K7:K22)</f>
        <v>5</v>
      </c>
      <c r="L23" s="9">
        <f>SUM(L7:L22)</f>
        <v>2</v>
      </c>
      <c r="M23" s="9"/>
      <c r="N23" s="9"/>
      <c r="O23" s="9"/>
      <c r="P23" s="9"/>
      <c r="Q23" s="11"/>
      <c r="R23" s="11"/>
      <c r="S23" s="11"/>
    </row>
    <row r="24" spans="1:19" s="1" customFormat="1" ht="15" customHeight="1">
      <c r="A24" s="58" t="s">
        <v>55</v>
      </c>
      <c r="B24" s="59"/>
      <c r="C24" s="34" t="s">
        <v>56</v>
      </c>
      <c r="D24" s="18" t="s">
        <v>57</v>
      </c>
      <c r="E24" s="11">
        <v>2</v>
      </c>
      <c r="F24" s="11"/>
      <c r="G24" s="11">
        <v>36</v>
      </c>
      <c r="H24" s="9">
        <v>2</v>
      </c>
      <c r="I24" s="9"/>
      <c r="J24" s="9"/>
      <c r="K24" s="9"/>
      <c r="L24" s="9"/>
      <c r="M24" s="9"/>
      <c r="N24" s="9"/>
      <c r="O24" s="9"/>
      <c r="P24" s="9"/>
      <c r="Q24" s="11"/>
      <c r="R24" s="8"/>
      <c r="S24" s="11"/>
    </row>
    <row r="25" spans="1:19" s="1" customFormat="1" ht="15" customHeight="1">
      <c r="A25" s="60"/>
      <c r="B25" s="61"/>
      <c r="C25" s="35" t="s">
        <v>58</v>
      </c>
      <c r="D25" s="18" t="s">
        <v>59</v>
      </c>
      <c r="E25" s="11">
        <v>3</v>
      </c>
      <c r="F25" s="11"/>
      <c r="G25" s="11">
        <f>E25*18</f>
        <v>54</v>
      </c>
      <c r="H25" s="9">
        <v>3</v>
      </c>
      <c r="I25" s="9"/>
      <c r="J25" s="9"/>
      <c r="K25" s="9"/>
      <c r="L25" s="9"/>
      <c r="M25" s="9"/>
      <c r="N25" s="9"/>
      <c r="O25" s="9"/>
      <c r="P25" s="9"/>
      <c r="Q25" s="11"/>
      <c r="R25" s="8"/>
      <c r="S25" s="11"/>
    </row>
    <row r="26" spans="1:19" s="1" customFormat="1" ht="15" customHeight="1">
      <c r="A26" s="60"/>
      <c r="B26" s="61"/>
      <c r="C26" s="34" t="s">
        <v>60</v>
      </c>
      <c r="D26" s="18" t="s">
        <v>61</v>
      </c>
      <c r="E26" s="11">
        <v>3</v>
      </c>
      <c r="F26" s="11"/>
      <c r="G26" s="11">
        <f aca="true" t="shared" si="0" ref="G26:G33">E26*18</f>
        <v>54</v>
      </c>
      <c r="H26" s="9">
        <v>3</v>
      </c>
      <c r="I26" s="9"/>
      <c r="J26" s="9"/>
      <c r="K26" s="9"/>
      <c r="L26" s="9"/>
      <c r="M26" s="9"/>
      <c r="N26" s="9"/>
      <c r="O26" s="9"/>
      <c r="P26" s="9"/>
      <c r="Q26" s="11"/>
      <c r="R26" s="8"/>
      <c r="S26" s="11"/>
    </row>
    <row r="27" spans="1:19" s="1" customFormat="1" ht="15" customHeight="1">
      <c r="A27" s="60"/>
      <c r="B27" s="61"/>
      <c r="C27" s="34" t="s">
        <v>62</v>
      </c>
      <c r="D27" s="18" t="s">
        <v>63</v>
      </c>
      <c r="E27" s="11">
        <v>3</v>
      </c>
      <c r="F27" s="11"/>
      <c r="G27" s="11">
        <f t="shared" si="0"/>
        <v>54</v>
      </c>
      <c r="H27" s="9"/>
      <c r="I27" s="9">
        <v>3</v>
      </c>
      <c r="J27" s="9"/>
      <c r="K27" s="9"/>
      <c r="L27" s="9"/>
      <c r="M27" s="9"/>
      <c r="N27" s="9"/>
      <c r="O27" s="9"/>
      <c r="P27" s="9"/>
      <c r="Q27" s="11"/>
      <c r="R27" s="8"/>
      <c r="S27" s="11"/>
    </row>
    <row r="28" spans="1:19" s="1" customFormat="1" ht="15" customHeight="1">
      <c r="A28" s="60"/>
      <c r="B28" s="61"/>
      <c r="C28" s="34" t="s">
        <v>64</v>
      </c>
      <c r="D28" s="18" t="s">
        <v>65</v>
      </c>
      <c r="E28" s="11">
        <v>3</v>
      </c>
      <c r="F28" s="11"/>
      <c r="G28" s="11">
        <f t="shared" si="0"/>
        <v>54</v>
      </c>
      <c r="H28" s="9"/>
      <c r="I28" s="9">
        <v>3</v>
      </c>
      <c r="J28" s="9"/>
      <c r="K28" s="9"/>
      <c r="L28" s="9"/>
      <c r="M28" s="9"/>
      <c r="N28" s="9"/>
      <c r="O28" s="9"/>
      <c r="P28" s="9"/>
      <c r="Q28" s="11"/>
      <c r="R28" s="8"/>
      <c r="S28" s="11"/>
    </row>
    <row r="29" spans="1:19" s="1" customFormat="1" ht="15" customHeight="1">
      <c r="A29" s="60"/>
      <c r="B29" s="61"/>
      <c r="C29" s="34" t="s">
        <v>66</v>
      </c>
      <c r="D29" s="18" t="s">
        <v>67</v>
      </c>
      <c r="E29" s="11">
        <v>3</v>
      </c>
      <c r="F29" s="11"/>
      <c r="G29" s="11">
        <f t="shared" si="0"/>
        <v>54</v>
      </c>
      <c r="H29" s="9"/>
      <c r="I29" s="9">
        <v>3</v>
      </c>
      <c r="J29" s="9"/>
      <c r="K29" s="9"/>
      <c r="L29" s="9"/>
      <c r="M29" s="9"/>
      <c r="N29" s="9"/>
      <c r="O29" s="9"/>
      <c r="P29" s="9"/>
      <c r="Q29" s="11"/>
      <c r="R29" s="8"/>
      <c r="S29" s="11"/>
    </row>
    <row r="30" spans="1:19" s="1" customFormat="1" ht="15" customHeight="1">
      <c r="A30" s="60"/>
      <c r="B30" s="61"/>
      <c r="C30" s="34" t="s">
        <v>68</v>
      </c>
      <c r="D30" s="20" t="s">
        <v>69</v>
      </c>
      <c r="E30" s="11">
        <v>2</v>
      </c>
      <c r="F30" s="11"/>
      <c r="G30" s="11">
        <f t="shared" si="0"/>
        <v>36</v>
      </c>
      <c r="H30" s="9"/>
      <c r="I30" s="9">
        <v>2</v>
      </c>
      <c r="J30" s="9"/>
      <c r="K30" s="9"/>
      <c r="L30" s="9"/>
      <c r="M30" s="9"/>
      <c r="N30" s="9"/>
      <c r="O30" s="9"/>
      <c r="P30" s="9"/>
      <c r="Q30" s="11"/>
      <c r="R30" s="8"/>
      <c r="S30" s="11"/>
    </row>
    <row r="31" spans="1:19" s="1" customFormat="1" ht="15" customHeight="1">
      <c r="A31" s="60"/>
      <c r="B31" s="61"/>
      <c r="C31" s="34" t="s">
        <v>70</v>
      </c>
      <c r="D31" s="18" t="s">
        <v>71</v>
      </c>
      <c r="E31" s="11">
        <v>3</v>
      </c>
      <c r="F31" s="11"/>
      <c r="G31" s="11">
        <f t="shared" si="0"/>
        <v>54</v>
      </c>
      <c r="H31" s="9"/>
      <c r="I31" s="9"/>
      <c r="J31" s="9"/>
      <c r="K31" s="9">
        <v>3</v>
      </c>
      <c r="L31" s="9"/>
      <c r="M31" s="9"/>
      <c r="N31" s="9"/>
      <c r="O31" s="9"/>
      <c r="P31" s="9"/>
      <c r="Q31" s="11"/>
      <c r="R31" s="8"/>
      <c r="S31" s="11"/>
    </row>
    <row r="32" spans="1:19" s="1" customFormat="1" ht="15" customHeight="1">
      <c r="A32" s="60"/>
      <c r="B32" s="61"/>
      <c r="C32" s="34" t="s">
        <v>72</v>
      </c>
      <c r="D32" s="18" t="s">
        <v>73</v>
      </c>
      <c r="E32" s="11">
        <v>4</v>
      </c>
      <c r="F32" s="11"/>
      <c r="G32" s="11">
        <f t="shared" si="0"/>
        <v>72</v>
      </c>
      <c r="H32" s="9"/>
      <c r="I32" s="9"/>
      <c r="J32" s="9"/>
      <c r="K32" s="9">
        <v>4</v>
      </c>
      <c r="L32" s="9"/>
      <c r="M32" s="9"/>
      <c r="N32" s="9"/>
      <c r="O32" s="9"/>
      <c r="P32" s="9"/>
      <c r="Q32" s="11"/>
      <c r="R32" s="8"/>
      <c r="S32" s="11"/>
    </row>
    <row r="33" spans="1:19" s="1" customFormat="1" ht="15" customHeight="1">
      <c r="A33" s="60"/>
      <c r="B33" s="61"/>
      <c r="C33" s="34" t="s">
        <v>74</v>
      </c>
      <c r="D33" s="18" t="s">
        <v>75</v>
      </c>
      <c r="E33" s="11">
        <v>3</v>
      </c>
      <c r="F33" s="11">
        <v>0.5</v>
      </c>
      <c r="G33" s="11">
        <f t="shared" si="0"/>
        <v>54</v>
      </c>
      <c r="H33" s="9"/>
      <c r="I33" s="9"/>
      <c r="J33" s="9"/>
      <c r="K33" s="9">
        <v>3</v>
      </c>
      <c r="L33" s="9"/>
      <c r="M33" s="9"/>
      <c r="N33" s="9"/>
      <c r="O33" s="9"/>
      <c r="P33" s="9"/>
      <c r="Q33" s="11"/>
      <c r="R33" s="8"/>
      <c r="S33" s="7"/>
    </row>
    <row r="34" spans="1:19" s="1" customFormat="1" ht="15" customHeight="1">
      <c r="A34" s="60"/>
      <c r="B34" s="61"/>
      <c r="C34" s="34" t="s">
        <v>76</v>
      </c>
      <c r="D34" s="18" t="s">
        <v>77</v>
      </c>
      <c r="E34" s="11">
        <v>2</v>
      </c>
      <c r="F34" s="11">
        <v>1</v>
      </c>
      <c r="G34" s="11">
        <f aca="true" t="shared" si="1" ref="G34:G39">E34*18</f>
        <v>36</v>
      </c>
      <c r="H34" s="9"/>
      <c r="I34" s="9"/>
      <c r="J34" s="9"/>
      <c r="K34" s="9">
        <v>2</v>
      </c>
      <c r="L34" s="9"/>
      <c r="M34" s="9"/>
      <c r="N34" s="9"/>
      <c r="O34" s="9"/>
      <c r="P34" s="9"/>
      <c r="Q34" s="11"/>
      <c r="R34" s="8"/>
      <c r="S34" s="7"/>
    </row>
    <row r="35" spans="1:19" s="1" customFormat="1" ht="15" customHeight="1">
      <c r="A35" s="60"/>
      <c r="B35" s="61"/>
      <c r="C35" s="34" t="s">
        <v>78</v>
      </c>
      <c r="D35" s="18" t="s">
        <v>79</v>
      </c>
      <c r="E35" s="11">
        <v>3</v>
      </c>
      <c r="F35" s="11"/>
      <c r="G35" s="11">
        <f t="shared" si="1"/>
        <v>54</v>
      </c>
      <c r="H35" s="9"/>
      <c r="I35" s="9"/>
      <c r="J35" s="9"/>
      <c r="K35" s="9"/>
      <c r="L35" s="9">
        <v>3</v>
      </c>
      <c r="M35" s="9"/>
      <c r="N35" s="9"/>
      <c r="O35" s="9"/>
      <c r="P35" s="9"/>
      <c r="Q35" s="11"/>
      <c r="R35" s="8"/>
      <c r="S35" s="7"/>
    </row>
    <row r="36" spans="1:19" s="1" customFormat="1" ht="15" customHeight="1">
      <c r="A36" s="60"/>
      <c r="B36" s="61"/>
      <c r="C36" s="10" t="s">
        <v>80</v>
      </c>
      <c r="D36" s="18" t="s">
        <v>81</v>
      </c>
      <c r="E36" s="11">
        <v>3</v>
      </c>
      <c r="F36" s="11">
        <v>1</v>
      </c>
      <c r="G36" s="11">
        <f t="shared" si="1"/>
        <v>54</v>
      </c>
      <c r="H36" s="9"/>
      <c r="I36" s="9"/>
      <c r="J36" s="9"/>
      <c r="K36" s="9"/>
      <c r="L36" s="9">
        <v>3</v>
      </c>
      <c r="M36" s="9"/>
      <c r="N36" s="9"/>
      <c r="O36" s="9"/>
      <c r="P36" s="9"/>
      <c r="Q36" s="11"/>
      <c r="R36" s="8"/>
      <c r="S36" s="7"/>
    </row>
    <row r="37" spans="1:19" s="1" customFormat="1" ht="15" customHeight="1">
      <c r="A37" s="60"/>
      <c r="B37" s="61"/>
      <c r="C37" s="34" t="s">
        <v>82</v>
      </c>
      <c r="D37" s="18" t="s">
        <v>83</v>
      </c>
      <c r="E37" s="11">
        <v>3</v>
      </c>
      <c r="F37" s="11"/>
      <c r="G37" s="11">
        <f t="shared" si="1"/>
        <v>54</v>
      </c>
      <c r="H37" s="9"/>
      <c r="I37" s="9"/>
      <c r="J37" s="9"/>
      <c r="K37" s="9">
        <v>3</v>
      </c>
      <c r="L37" s="9"/>
      <c r="M37" s="9"/>
      <c r="N37" s="9"/>
      <c r="O37" s="9"/>
      <c r="P37" s="9"/>
      <c r="Q37" s="11"/>
      <c r="R37" s="8"/>
      <c r="S37" s="7"/>
    </row>
    <row r="38" spans="1:19" s="1" customFormat="1" ht="15" customHeight="1">
      <c r="A38" s="60"/>
      <c r="B38" s="61"/>
      <c r="C38" s="34" t="s">
        <v>84</v>
      </c>
      <c r="D38" s="18" t="s">
        <v>85</v>
      </c>
      <c r="E38" s="11">
        <v>3</v>
      </c>
      <c r="F38" s="11"/>
      <c r="G38" s="11">
        <f t="shared" si="1"/>
        <v>54</v>
      </c>
      <c r="H38" s="9"/>
      <c r="I38" s="9"/>
      <c r="J38" s="9"/>
      <c r="K38" s="9"/>
      <c r="L38" s="9">
        <v>3</v>
      </c>
      <c r="M38" s="9"/>
      <c r="N38" s="9"/>
      <c r="O38" s="9"/>
      <c r="P38" s="9"/>
      <c r="Q38" s="11"/>
      <c r="R38" s="8"/>
      <c r="S38" s="7"/>
    </row>
    <row r="39" spans="1:19" s="1" customFormat="1" ht="15" customHeight="1">
      <c r="A39" s="60"/>
      <c r="B39" s="61"/>
      <c r="C39" s="34" t="s">
        <v>86</v>
      </c>
      <c r="D39" s="18" t="s">
        <v>87</v>
      </c>
      <c r="E39" s="11">
        <v>3</v>
      </c>
      <c r="F39" s="11">
        <v>1</v>
      </c>
      <c r="G39" s="11">
        <f t="shared" si="1"/>
        <v>54</v>
      </c>
      <c r="H39" s="9"/>
      <c r="I39" s="9">
        <v>3</v>
      </c>
      <c r="J39" s="9"/>
      <c r="K39" s="9"/>
      <c r="L39" s="9"/>
      <c r="M39" s="9"/>
      <c r="N39" s="9"/>
      <c r="O39" s="9"/>
      <c r="P39" s="9"/>
      <c r="Q39" s="11"/>
      <c r="R39" s="8"/>
      <c r="S39" s="7"/>
    </row>
    <row r="40" spans="1:19" s="1" customFormat="1" ht="15" customHeight="1">
      <c r="A40" s="62"/>
      <c r="B40" s="63"/>
      <c r="C40" s="43" t="s">
        <v>54</v>
      </c>
      <c r="D40" s="44"/>
      <c r="E40" s="17">
        <f>SUM(E24:E39)</f>
        <v>46</v>
      </c>
      <c r="F40" s="11">
        <v>3.5</v>
      </c>
      <c r="G40" s="11">
        <f>SUM(G24:G39)</f>
        <v>828</v>
      </c>
      <c r="H40" s="9">
        <f>SUM(H24:H39)</f>
        <v>8</v>
      </c>
      <c r="I40" s="9">
        <f>SUM(I24:I39)</f>
        <v>14</v>
      </c>
      <c r="J40" s="9"/>
      <c r="K40" s="9">
        <f>SUM(K31:K39)</f>
        <v>15</v>
      </c>
      <c r="L40" s="9">
        <f>SUM(L35:L39)</f>
        <v>9</v>
      </c>
      <c r="M40" s="9"/>
      <c r="N40" s="9"/>
      <c r="O40" s="9"/>
      <c r="P40" s="9"/>
      <c r="Q40" s="11"/>
      <c r="R40" s="8"/>
      <c r="S40" s="7"/>
    </row>
    <row r="41" spans="1:19" s="1" customFormat="1" ht="15" customHeight="1">
      <c r="A41" s="58" t="s">
        <v>88</v>
      </c>
      <c r="B41" s="59"/>
      <c r="C41" s="10"/>
      <c r="D41" s="21" t="s">
        <v>89</v>
      </c>
      <c r="E41" s="22">
        <v>6</v>
      </c>
      <c r="F41" s="11">
        <v>6</v>
      </c>
      <c r="G41" s="11">
        <v>108</v>
      </c>
      <c r="H41" s="9"/>
      <c r="I41" s="9"/>
      <c r="J41" s="9"/>
      <c r="K41" s="9"/>
      <c r="L41" s="9"/>
      <c r="M41" s="30"/>
      <c r="N41" s="9"/>
      <c r="O41" s="9"/>
      <c r="P41" s="9"/>
      <c r="Q41" s="11"/>
      <c r="R41" s="8"/>
      <c r="S41" s="11"/>
    </row>
    <row r="42" spans="1:19" s="1" customFormat="1" ht="15" customHeight="1">
      <c r="A42" s="60"/>
      <c r="B42" s="61"/>
      <c r="C42" s="10"/>
      <c r="D42" s="11"/>
      <c r="E42" s="11"/>
      <c r="F42" s="11"/>
      <c r="G42" s="11"/>
      <c r="H42" s="9"/>
      <c r="I42" s="9"/>
      <c r="J42" s="9"/>
      <c r="K42" s="9"/>
      <c r="L42" s="9"/>
      <c r="M42" s="9"/>
      <c r="N42" s="9"/>
      <c r="O42" s="9"/>
      <c r="P42" s="9"/>
      <c r="Q42" s="11"/>
      <c r="R42" s="8"/>
      <c r="S42" s="11"/>
    </row>
    <row r="43" spans="1:19" s="1" customFormat="1" ht="15" customHeight="1">
      <c r="A43" s="60"/>
      <c r="B43" s="61"/>
      <c r="C43" s="10"/>
      <c r="D43" s="11"/>
      <c r="E43" s="11"/>
      <c r="F43" s="11"/>
      <c r="G43" s="11"/>
      <c r="H43" s="9"/>
      <c r="I43" s="9"/>
      <c r="J43" s="9"/>
      <c r="K43" s="9"/>
      <c r="L43" s="9"/>
      <c r="M43" s="9"/>
      <c r="N43" s="9"/>
      <c r="O43" s="9"/>
      <c r="P43" s="9"/>
      <c r="Q43" s="11"/>
      <c r="R43" s="8"/>
      <c r="S43" s="11"/>
    </row>
    <row r="44" spans="1:19" s="1" customFormat="1" ht="15" customHeight="1">
      <c r="A44" s="62"/>
      <c r="B44" s="63"/>
      <c r="C44" s="43" t="s">
        <v>54</v>
      </c>
      <c r="D44" s="44"/>
      <c r="E44" s="17">
        <v>6</v>
      </c>
      <c r="F44" s="11">
        <v>6</v>
      </c>
      <c r="G44" s="11">
        <v>108</v>
      </c>
      <c r="H44" s="9"/>
      <c r="I44" s="9"/>
      <c r="J44" s="9"/>
      <c r="K44" s="9"/>
      <c r="L44" s="9"/>
      <c r="M44" s="9"/>
      <c r="N44" s="9"/>
      <c r="O44" s="9"/>
      <c r="P44" s="9"/>
      <c r="Q44" s="11"/>
      <c r="R44" s="8"/>
      <c r="S44" s="11"/>
    </row>
    <row r="45" spans="1:19" s="1" customFormat="1" ht="34.5" customHeight="1">
      <c r="A45" s="58" t="s">
        <v>90</v>
      </c>
      <c r="B45" s="59"/>
      <c r="C45" s="23" t="s">
        <v>80</v>
      </c>
      <c r="D45" s="24" t="s">
        <v>91</v>
      </c>
      <c r="E45" s="24">
        <v>2</v>
      </c>
      <c r="F45" s="24"/>
      <c r="G45" s="24">
        <f>E45*18</f>
        <v>36</v>
      </c>
      <c r="H45" s="24"/>
      <c r="I45" s="24"/>
      <c r="J45" s="24"/>
      <c r="K45" s="24"/>
      <c r="L45" s="24">
        <v>2</v>
      </c>
      <c r="M45" s="9"/>
      <c r="N45" s="9"/>
      <c r="O45" s="9"/>
      <c r="P45" s="9"/>
      <c r="Q45" s="9"/>
      <c r="R45" s="9"/>
      <c r="S45" s="33"/>
    </row>
    <row r="46" spans="1:19" s="1" customFormat="1" ht="15" customHeight="1">
      <c r="A46" s="60"/>
      <c r="B46" s="61"/>
      <c r="C46" s="34" t="s">
        <v>92</v>
      </c>
      <c r="D46" s="25" t="s">
        <v>93</v>
      </c>
      <c r="E46" s="25">
        <v>2</v>
      </c>
      <c r="F46" s="26"/>
      <c r="G46" s="24">
        <v>36</v>
      </c>
      <c r="H46" s="26"/>
      <c r="I46" s="26"/>
      <c r="J46" s="26"/>
      <c r="K46" s="26"/>
      <c r="L46" s="31">
        <v>2</v>
      </c>
      <c r="M46" s="9"/>
      <c r="N46" s="9"/>
      <c r="O46" s="9"/>
      <c r="P46" s="9"/>
      <c r="Q46" s="9"/>
      <c r="R46" s="9"/>
      <c r="S46" s="33"/>
    </row>
    <row r="47" spans="1:19" s="1" customFormat="1" ht="15" customHeight="1">
      <c r="A47" s="60"/>
      <c r="B47" s="61"/>
      <c r="C47" s="13" t="s">
        <v>80</v>
      </c>
      <c r="D47" s="27" t="s">
        <v>94</v>
      </c>
      <c r="E47" s="28">
        <v>2</v>
      </c>
      <c r="F47" s="28"/>
      <c r="G47" s="24">
        <v>36</v>
      </c>
      <c r="H47" s="24"/>
      <c r="I47" s="24"/>
      <c r="J47" s="24"/>
      <c r="K47" s="24"/>
      <c r="L47" s="24">
        <v>2</v>
      </c>
      <c r="M47" s="9"/>
      <c r="N47" s="9"/>
      <c r="O47" s="9"/>
      <c r="P47" s="9"/>
      <c r="Q47" s="9"/>
      <c r="R47" s="9"/>
      <c r="S47" s="33"/>
    </row>
    <row r="48" spans="1:19" s="1" customFormat="1" ht="15" customHeight="1">
      <c r="A48" s="60"/>
      <c r="B48" s="61"/>
      <c r="C48" s="36" t="s">
        <v>95</v>
      </c>
      <c r="D48" s="27" t="s">
        <v>96</v>
      </c>
      <c r="E48" s="28">
        <v>2</v>
      </c>
      <c r="F48" s="28"/>
      <c r="G48" s="24">
        <v>36</v>
      </c>
      <c r="H48" s="24"/>
      <c r="I48" s="24"/>
      <c r="J48" s="24"/>
      <c r="K48" s="24"/>
      <c r="L48" s="24">
        <v>2</v>
      </c>
      <c r="M48" s="9"/>
      <c r="N48" s="9"/>
      <c r="O48" s="9"/>
      <c r="P48" s="9"/>
      <c r="Q48" s="9"/>
      <c r="R48" s="9"/>
      <c r="S48" s="33"/>
    </row>
    <row r="49" spans="1:19" s="1" customFormat="1" ht="15" customHeight="1">
      <c r="A49" s="60"/>
      <c r="B49" s="61"/>
      <c r="C49" s="13" t="s">
        <v>97</v>
      </c>
      <c r="D49" s="9" t="s">
        <v>98</v>
      </c>
      <c r="E49" s="11">
        <v>1.5</v>
      </c>
      <c r="F49" s="11"/>
      <c r="G49" s="11">
        <v>36</v>
      </c>
      <c r="H49" s="9"/>
      <c r="I49" s="9"/>
      <c r="J49" s="9"/>
      <c r="K49" s="9">
        <v>2</v>
      </c>
      <c r="L49" s="9"/>
      <c r="M49" s="9"/>
      <c r="N49" s="9"/>
      <c r="O49" s="9"/>
      <c r="P49" s="9"/>
      <c r="Q49" s="11"/>
      <c r="R49" s="11"/>
      <c r="S49" s="11"/>
    </row>
    <row r="50" spans="1:19" s="1" customFormat="1" ht="15" customHeight="1">
      <c r="A50" s="60"/>
      <c r="B50" s="61"/>
      <c r="C50" s="13" t="s">
        <v>99</v>
      </c>
      <c r="D50" s="9" t="s">
        <v>100</v>
      </c>
      <c r="E50" s="11">
        <v>1.5</v>
      </c>
      <c r="F50" s="11"/>
      <c r="G50" s="11">
        <v>36</v>
      </c>
      <c r="H50" s="9"/>
      <c r="I50" s="9"/>
      <c r="J50" s="9"/>
      <c r="K50" s="9">
        <v>2</v>
      </c>
      <c r="L50" s="9"/>
      <c r="M50" s="9"/>
      <c r="N50" s="9"/>
      <c r="O50" s="9"/>
      <c r="P50" s="9"/>
      <c r="Q50" s="11"/>
      <c r="R50" s="11"/>
      <c r="S50" s="11"/>
    </row>
    <row r="51" spans="1:19" s="1" customFormat="1" ht="15" customHeight="1">
      <c r="A51" s="60"/>
      <c r="B51" s="61"/>
      <c r="C51" s="10"/>
      <c r="D51" s="11"/>
      <c r="E51" s="11"/>
      <c r="F51" s="11"/>
      <c r="G51" s="11"/>
      <c r="H51" s="9"/>
      <c r="I51" s="9"/>
      <c r="J51" s="9"/>
      <c r="K51" s="9"/>
      <c r="L51" s="9"/>
      <c r="M51" s="9"/>
      <c r="N51" s="9"/>
      <c r="O51" s="9"/>
      <c r="P51" s="9"/>
      <c r="Q51" s="11"/>
      <c r="R51" s="11"/>
      <c r="S51" s="7"/>
    </row>
    <row r="52" spans="1:19" s="1" customFormat="1" ht="15" customHeight="1">
      <c r="A52" s="60"/>
      <c r="B52" s="61"/>
      <c r="C52" s="10"/>
      <c r="D52" s="11"/>
      <c r="E52" s="11"/>
      <c r="F52" s="11"/>
      <c r="G52" s="11"/>
      <c r="H52" s="9"/>
      <c r="I52" s="9"/>
      <c r="J52" s="9"/>
      <c r="K52" s="9"/>
      <c r="L52" s="9"/>
      <c r="M52" s="9"/>
      <c r="N52" s="9"/>
      <c r="O52" s="9"/>
      <c r="P52" s="9"/>
      <c r="Q52" s="11"/>
      <c r="R52" s="11"/>
      <c r="S52" s="7"/>
    </row>
    <row r="53" spans="1:19" s="1" customFormat="1" ht="15" customHeight="1">
      <c r="A53" s="60"/>
      <c r="B53" s="61"/>
      <c r="C53" s="10"/>
      <c r="D53" s="11"/>
      <c r="E53" s="11"/>
      <c r="F53" s="11"/>
      <c r="G53" s="11"/>
      <c r="H53" s="9"/>
      <c r="I53" s="9"/>
      <c r="J53" s="9"/>
      <c r="K53" s="9"/>
      <c r="L53" s="9"/>
      <c r="M53" s="9"/>
      <c r="N53" s="9"/>
      <c r="O53" s="9"/>
      <c r="P53" s="9"/>
      <c r="Q53" s="11"/>
      <c r="R53" s="11"/>
      <c r="S53" s="7"/>
    </row>
    <row r="54" spans="1:19" s="1" customFormat="1" ht="15" customHeight="1">
      <c r="A54" s="60"/>
      <c r="B54" s="61"/>
      <c r="C54" s="10"/>
      <c r="D54" s="11"/>
      <c r="E54" s="11"/>
      <c r="F54" s="11"/>
      <c r="G54" s="11"/>
      <c r="H54" s="9"/>
      <c r="I54" s="9"/>
      <c r="J54" s="9"/>
      <c r="K54" s="9"/>
      <c r="L54" s="9"/>
      <c r="M54" s="9"/>
      <c r="N54" s="9"/>
      <c r="O54" s="9"/>
      <c r="P54" s="9"/>
      <c r="Q54" s="11"/>
      <c r="R54" s="11"/>
      <c r="S54" s="7"/>
    </row>
    <row r="55" spans="1:19" s="1" customFormat="1" ht="15" customHeight="1">
      <c r="A55" s="62"/>
      <c r="B55" s="63"/>
      <c r="C55" s="45" t="s">
        <v>54</v>
      </c>
      <c r="D55" s="46"/>
      <c r="E55" s="17">
        <v>7</v>
      </c>
      <c r="F55" s="11"/>
      <c r="G55" s="11">
        <f>7*18</f>
        <v>126</v>
      </c>
      <c r="H55" s="9"/>
      <c r="I55" s="9"/>
      <c r="J55" s="9"/>
      <c r="K55" s="9">
        <v>4</v>
      </c>
      <c r="L55" s="9"/>
      <c r="M55" s="9"/>
      <c r="N55" s="9"/>
      <c r="O55" s="9"/>
      <c r="P55" s="9"/>
      <c r="Q55" s="11"/>
      <c r="R55" s="8"/>
      <c r="S55" s="7"/>
    </row>
    <row r="56" spans="1:19" s="1" customFormat="1" ht="15" customHeight="1">
      <c r="A56" s="43" t="s">
        <v>101</v>
      </c>
      <c r="B56" s="47"/>
      <c r="C56" s="47"/>
      <c r="D56" s="44"/>
      <c r="E56" s="17">
        <f>E23+E40+E44+E55</f>
        <v>96</v>
      </c>
      <c r="F56" s="11"/>
      <c r="G56" s="11"/>
      <c r="H56" s="9">
        <f>H23+H40</f>
        <v>22</v>
      </c>
      <c r="I56" s="9">
        <f>I23+I40</f>
        <v>24</v>
      </c>
      <c r="J56" s="9">
        <v>3</v>
      </c>
      <c r="K56" s="9">
        <f>K23+K40</f>
        <v>20</v>
      </c>
      <c r="L56" s="9">
        <f>L23+L40+4</f>
        <v>15</v>
      </c>
      <c r="M56" s="9"/>
      <c r="N56" s="9"/>
      <c r="O56" s="9"/>
      <c r="P56" s="9"/>
      <c r="Q56" s="11"/>
      <c r="R56" s="11"/>
      <c r="S56" s="32"/>
    </row>
    <row r="57" spans="1:19" ht="136.5" customHeight="1">
      <c r="A57" s="48" t="s">
        <v>102</v>
      </c>
      <c r="B57" s="49"/>
      <c r="C57" s="49"/>
      <c r="D57" s="49"/>
      <c r="E57" s="49"/>
      <c r="F57" s="49"/>
      <c r="G57" s="49"/>
      <c r="H57" s="49"/>
      <c r="I57" s="49"/>
      <c r="J57" s="49"/>
      <c r="K57" s="49"/>
      <c r="L57" s="49"/>
      <c r="M57" s="49"/>
      <c r="N57" s="49"/>
      <c r="O57" s="49"/>
      <c r="P57" s="49"/>
      <c r="Q57" s="49"/>
      <c r="R57" s="49"/>
      <c r="S57" s="50"/>
    </row>
  </sheetData>
  <sheetProtection/>
  <mergeCells count="20">
    <mergeCell ref="A41:B44"/>
    <mergeCell ref="A24:B40"/>
    <mergeCell ref="A45:B55"/>
    <mergeCell ref="A1:S1"/>
    <mergeCell ref="A56:D56"/>
    <mergeCell ref="A57:S57"/>
    <mergeCell ref="C2:C3"/>
    <mergeCell ref="D2:D3"/>
    <mergeCell ref="E2:E3"/>
    <mergeCell ref="F2:F3"/>
    <mergeCell ref="G2:G3"/>
    <mergeCell ref="S2:S3"/>
    <mergeCell ref="A2:B3"/>
    <mergeCell ref="A4:B23"/>
    <mergeCell ref="H2:R2"/>
    <mergeCell ref="H9:R9"/>
    <mergeCell ref="C23:D23"/>
    <mergeCell ref="C40:D40"/>
    <mergeCell ref="C44:D44"/>
    <mergeCell ref="C55:D55"/>
  </mergeCells>
  <printOptions/>
  <pageMargins left="0.47" right="0.39" top="0.59" bottom="0.59" header="0.51" footer="0.51"/>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2016-01-13T02:29:48Z</cp:lastPrinted>
  <dcterms:created xsi:type="dcterms:W3CDTF">1996-12-17T01:32:42Z</dcterms:created>
  <dcterms:modified xsi:type="dcterms:W3CDTF">2016-01-13T02:29:56Z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